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Suha.Abudia\Desktop\2024\GSBPM\2- February\submitted\الوفيات 2021\"/>
    </mc:Choice>
  </mc:AlternateContent>
  <xr:revisionPtr revIDLastSave="0" documentId="13_ncr:1_{3B612107-D277-4CE2-8B8E-B51A62768071}" xr6:coauthVersionLast="47" xr6:coauthVersionMax="47" xr10:uidLastSave="{00000000-0000-0000-0000-000000000000}"/>
  <bookViews>
    <workbookView xWindow="-120" yWindow="-120" windowWidth="29040" windowHeight="15840" tabRatio="929" firstSheet="1" activeTab="1" xr2:uid="{00000000-000D-0000-FFFF-FFFF00000000}"/>
  </bookViews>
  <sheets>
    <sheet name="الفهرسIndex" sheetId="4" state="hidden" r:id="rId1"/>
    <sheet name="Index الفهرس" sheetId="24" r:id="rId2"/>
    <sheet name="Metadataبيانات وصفية " sheetId="21" r:id="rId3"/>
    <sheet name="1" sheetId="23" r:id="rId4"/>
    <sheet name="2" sheetId="1" r:id="rId5"/>
    <sheet name="3" sheetId="6" r:id="rId6"/>
    <sheet name="4" sheetId="8" r:id="rId7"/>
    <sheet name="5" sheetId="25" r:id="rId8"/>
    <sheet name="6" sheetId="9" r:id="rId9"/>
    <sheet name="7" sheetId="11" r:id="rId10"/>
    <sheet name="8" sheetId="13" r:id="rId11"/>
    <sheet name="9" sheetId="15" r:id="rId12"/>
    <sheet name="10" sheetId="22" r:id="rId13"/>
  </sheets>
  <definedNames>
    <definedName name="_xlnm.Print_Area" localSheetId="3">'1'!$B$1:$R$42</definedName>
    <definedName name="_xlnm.Print_Area" localSheetId="12">'10'!$B$1:$J$18</definedName>
    <definedName name="_xlnm.Print_Area" localSheetId="4">'2'!$C$1:$Q$3</definedName>
    <definedName name="_xlnm.Print_Area" localSheetId="5">'3'!$B$1:$O$14</definedName>
    <definedName name="_xlnm.Print_Area" localSheetId="6">'4'!$B$1:$O$27</definedName>
    <definedName name="_xlnm.Print_Area" localSheetId="8">'6'!$C$1:$M$10</definedName>
    <definedName name="_xlnm.Print_Area" localSheetId="9">'7'!$B$1:$K$8</definedName>
    <definedName name="_xlnm.Print_Area" localSheetId="10">'8'!$B$1:$K$8</definedName>
    <definedName name="_xlnm.Print_Area" localSheetId="11">'9'!$B$1:$L$13</definedName>
    <definedName name="_xlnm.Print_Area" localSheetId="0">الفهرسIndex!$B$1:$D$29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5" l="1"/>
  <c r="E12" i="15"/>
  <c r="F12" i="15"/>
  <c r="G12" i="15"/>
  <c r="C12" i="15"/>
  <c r="D11" i="15"/>
  <c r="E11" i="15"/>
  <c r="F11" i="15"/>
  <c r="G11" i="15"/>
  <c r="C11" i="15"/>
  <c r="D10" i="15"/>
  <c r="E10" i="15"/>
  <c r="F10" i="15"/>
  <c r="G10" i="15"/>
  <c r="J10" i="15"/>
  <c r="C10" i="15"/>
  <c r="I7" i="15"/>
  <c r="I10" i="15" s="1"/>
  <c r="J7" i="15"/>
  <c r="K7" i="15"/>
  <c r="I8" i="15"/>
  <c r="I11" i="15" s="1"/>
  <c r="J8" i="15"/>
  <c r="J11" i="15" s="1"/>
  <c r="K8" i="15"/>
  <c r="K11" i="15" s="1"/>
  <c r="I9" i="15"/>
  <c r="I12" i="15" s="1"/>
  <c r="J9" i="15"/>
  <c r="J12" i="15" s="1"/>
  <c r="K9" i="15"/>
  <c r="K12" i="15" s="1"/>
  <c r="J6" i="15"/>
  <c r="I6" i="15"/>
  <c r="H6" i="15"/>
  <c r="H12" i="15" s="1"/>
  <c r="E6" i="15"/>
  <c r="K6" i="15" s="1"/>
  <c r="K10" i="15" s="1"/>
  <c r="H7" i="13"/>
  <c r="H8" i="13"/>
  <c r="H9" i="13"/>
  <c r="H10" i="13"/>
  <c r="H11" i="13"/>
  <c r="H12" i="13"/>
  <c r="K12" i="13" s="1"/>
  <c r="E7" i="13"/>
  <c r="E8" i="13"/>
  <c r="E9" i="13"/>
  <c r="E10" i="13"/>
  <c r="E11" i="13"/>
  <c r="E12" i="13"/>
  <c r="D13" i="13"/>
  <c r="F13" i="13"/>
  <c r="G13" i="13"/>
  <c r="C13" i="13"/>
  <c r="I7" i="13"/>
  <c r="J7" i="13"/>
  <c r="I8" i="13"/>
  <c r="J8" i="13"/>
  <c r="I9" i="13"/>
  <c r="J9" i="13"/>
  <c r="I10" i="13"/>
  <c r="J10" i="13"/>
  <c r="I11" i="13"/>
  <c r="J11" i="13"/>
  <c r="I12" i="13"/>
  <c r="J12" i="13"/>
  <c r="J6" i="13"/>
  <c r="I6" i="13"/>
  <c r="H6" i="13"/>
  <c r="E6" i="13"/>
  <c r="D13" i="11"/>
  <c r="F13" i="11"/>
  <c r="G13" i="11"/>
  <c r="C13" i="11"/>
  <c r="I7" i="11"/>
  <c r="J7" i="11"/>
  <c r="I8" i="11"/>
  <c r="J8" i="11"/>
  <c r="I9" i="11"/>
  <c r="J9" i="11"/>
  <c r="I10" i="11"/>
  <c r="J10" i="11"/>
  <c r="I11" i="11"/>
  <c r="J11" i="11"/>
  <c r="I12" i="11"/>
  <c r="J12" i="11"/>
  <c r="J6" i="11"/>
  <c r="I6" i="11"/>
  <c r="H7" i="11"/>
  <c r="H8" i="11"/>
  <c r="H9" i="11"/>
  <c r="H10" i="11"/>
  <c r="H11" i="11"/>
  <c r="H12" i="11"/>
  <c r="H6" i="11"/>
  <c r="E7" i="11"/>
  <c r="E8" i="11"/>
  <c r="E9" i="11"/>
  <c r="E10" i="11"/>
  <c r="E11" i="11"/>
  <c r="E12" i="11"/>
  <c r="E6" i="11"/>
  <c r="D13" i="9"/>
  <c r="F13" i="9"/>
  <c r="G13" i="9"/>
  <c r="C13" i="9"/>
  <c r="I7" i="9"/>
  <c r="J7" i="9"/>
  <c r="K7" i="9"/>
  <c r="I8" i="9"/>
  <c r="J8" i="9"/>
  <c r="I9" i="9"/>
  <c r="J9" i="9"/>
  <c r="I10" i="9"/>
  <c r="J10" i="9"/>
  <c r="I11" i="9"/>
  <c r="J11" i="9"/>
  <c r="I12" i="9"/>
  <c r="J12" i="9"/>
  <c r="J6" i="9"/>
  <c r="I6" i="9"/>
  <c r="H7" i="9"/>
  <c r="H8" i="9"/>
  <c r="H9" i="9"/>
  <c r="H10" i="9"/>
  <c r="H11" i="9"/>
  <c r="H12" i="9"/>
  <c r="H6" i="9"/>
  <c r="K6" i="9" s="1"/>
  <c r="E7" i="9"/>
  <c r="E8" i="9"/>
  <c r="E9" i="9"/>
  <c r="E10" i="9"/>
  <c r="E11" i="9"/>
  <c r="E12" i="9"/>
  <c r="E6" i="9"/>
  <c r="K10" i="13" l="1"/>
  <c r="K9" i="13"/>
  <c r="H10" i="15"/>
  <c r="H11" i="15"/>
  <c r="K11" i="13"/>
  <c r="H13" i="13"/>
  <c r="K7" i="13"/>
  <c r="I13" i="13"/>
  <c r="E13" i="13"/>
  <c r="J13" i="13"/>
  <c r="K6" i="13"/>
  <c r="K8" i="13"/>
  <c r="K12" i="11"/>
  <c r="K11" i="11"/>
  <c r="K10" i="11"/>
  <c r="K9" i="11"/>
  <c r="K8" i="11"/>
  <c r="J13" i="11"/>
  <c r="I13" i="11"/>
  <c r="E13" i="11"/>
  <c r="H13" i="11"/>
  <c r="K7" i="11"/>
  <c r="K6" i="11"/>
  <c r="K12" i="9"/>
  <c r="K11" i="9"/>
  <c r="K10" i="9"/>
  <c r="J13" i="9"/>
  <c r="E13" i="9"/>
  <c r="I13" i="9"/>
  <c r="H13" i="9"/>
  <c r="K9" i="9"/>
  <c r="K8" i="9"/>
  <c r="K13" i="13" l="1"/>
  <c r="K13" i="11"/>
  <c r="K13" i="9"/>
  <c r="M24" i="8" l="1"/>
  <c r="L24" i="8"/>
  <c r="K24" i="8"/>
  <c r="M23" i="8"/>
  <c r="L23" i="8"/>
  <c r="K23" i="8"/>
  <c r="M22" i="8"/>
  <c r="L22" i="8"/>
  <c r="K22" i="8"/>
  <c r="M21" i="8"/>
  <c r="L21" i="8"/>
  <c r="K21" i="8"/>
  <c r="M20" i="8"/>
  <c r="L20" i="8"/>
  <c r="K20" i="8"/>
  <c r="M19" i="8"/>
  <c r="L19" i="8"/>
  <c r="K19" i="8"/>
  <c r="M18" i="8"/>
  <c r="L18" i="8"/>
  <c r="K18" i="8"/>
  <c r="M17" i="8"/>
  <c r="L17" i="8"/>
  <c r="K17" i="8"/>
  <c r="M16" i="8"/>
  <c r="L16" i="8"/>
  <c r="K16" i="8"/>
  <c r="M15" i="8"/>
  <c r="L15" i="8"/>
  <c r="K15" i="8"/>
  <c r="M14" i="8"/>
  <c r="L14" i="8"/>
  <c r="K14" i="8"/>
  <c r="N13" i="8"/>
  <c r="M13" i="8"/>
  <c r="L13" i="8"/>
  <c r="K13" i="8"/>
  <c r="M12" i="8"/>
  <c r="L12" i="8"/>
  <c r="K12" i="8"/>
  <c r="M11" i="8"/>
  <c r="L11" i="8"/>
  <c r="K11" i="8"/>
  <c r="M10" i="8"/>
  <c r="L10" i="8"/>
  <c r="K10" i="8"/>
  <c r="M9" i="8"/>
  <c r="L9" i="8"/>
  <c r="K9" i="8"/>
  <c r="M8" i="8"/>
  <c r="L8" i="8"/>
  <c r="K8" i="8"/>
  <c r="M7" i="8"/>
  <c r="L7" i="8"/>
  <c r="K7" i="8"/>
  <c r="L6" i="8"/>
  <c r="L25" i="8" s="1"/>
  <c r="M6" i="8"/>
  <c r="K6" i="8"/>
  <c r="K25" i="8" s="1"/>
  <c r="J7" i="8"/>
  <c r="N7" i="8" s="1"/>
  <c r="J8" i="8"/>
  <c r="J9" i="8"/>
  <c r="N9" i="8" s="1"/>
  <c r="J10" i="8"/>
  <c r="J11" i="8"/>
  <c r="J12" i="8"/>
  <c r="J13" i="8"/>
  <c r="J14" i="8"/>
  <c r="J15" i="8"/>
  <c r="N15" i="8" s="1"/>
  <c r="J16" i="8"/>
  <c r="J17" i="8"/>
  <c r="N17" i="8" s="1"/>
  <c r="J18" i="8"/>
  <c r="J19" i="8"/>
  <c r="J20" i="8"/>
  <c r="J21" i="8"/>
  <c r="N21" i="8" s="1"/>
  <c r="J22" i="8"/>
  <c r="J23" i="8"/>
  <c r="N23" i="8" s="1"/>
  <c r="J24" i="8"/>
  <c r="J6" i="8"/>
  <c r="I25" i="8"/>
  <c r="F7" i="8"/>
  <c r="F8" i="8"/>
  <c r="F9" i="8"/>
  <c r="F10" i="8"/>
  <c r="F11" i="8"/>
  <c r="N11" i="8" s="1"/>
  <c r="F12" i="8"/>
  <c r="N12" i="8" s="1"/>
  <c r="F13" i="8"/>
  <c r="F14" i="8"/>
  <c r="N14" i="8" s="1"/>
  <c r="F15" i="8"/>
  <c r="F16" i="8"/>
  <c r="F17" i="8"/>
  <c r="F18" i="8"/>
  <c r="N18" i="8" s="1"/>
  <c r="F19" i="8"/>
  <c r="N19" i="8" s="1"/>
  <c r="F20" i="8"/>
  <c r="N20" i="8" s="1"/>
  <c r="F21" i="8"/>
  <c r="F22" i="8"/>
  <c r="N22" i="8" s="1"/>
  <c r="F23" i="8"/>
  <c r="F24" i="8"/>
  <c r="N24" i="8" s="1"/>
  <c r="F6" i="8"/>
  <c r="D25" i="8"/>
  <c r="G25" i="8"/>
  <c r="H25" i="8"/>
  <c r="C25" i="8"/>
  <c r="J7" i="1"/>
  <c r="J8" i="1"/>
  <c r="J9" i="1"/>
  <c r="J10" i="1"/>
  <c r="J11" i="1"/>
  <c r="J12" i="1"/>
  <c r="F7" i="1"/>
  <c r="F8" i="1"/>
  <c r="F9" i="1"/>
  <c r="F10" i="1"/>
  <c r="N10" i="1" s="1"/>
  <c r="F11" i="1"/>
  <c r="F12" i="1"/>
  <c r="M7" i="1"/>
  <c r="K8" i="1"/>
  <c r="L8" i="1"/>
  <c r="M8" i="1"/>
  <c r="K9" i="1"/>
  <c r="L9" i="1"/>
  <c r="M9" i="1"/>
  <c r="K10" i="1"/>
  <c r="L10" i="1"/>
  <c r="M10" i="1"/>
  <c r="K11" i="1"/>
  <c r="L11" i="1"/>
  <c r="M11" i="1"/>
  <c r="K12" i="1"/>
  <c r="L12" i="1"/>
  <c r="M12" i="1"/>
  <c r="E13" i="1"/>
  <c r="G13" i="1"/>
  <c r="H13" i="1"/>
  <c r="I13" i="1"/>
  <c r="L6" i="1"/>
  <c r="M6" i="1"/>
  <c r="K6" i="1"/>
  <c r="J6" i="1"/>
  <c r="F6" i="1"/>
  <c r="N6" i="1" s="1"/>
  <c r="N16" i="8" l="1"/>
  <c r="N10" i="8"/>
  <c r="N25" i="8" s="1"/>
  <c r="N8" i="8"/>
  <c r="N6" i="8"/>
  <c r="J25" i="8"/>
  <c r="F25" i="8"/>
  <c r="N11" i="1"/>
  <c r="N9" i="1"/>
  <c r="J13" i="1"/>
  <c r="M13" i="1"/>
  <c r="N7" i="1"/>
  <c r="F13" i="1"/>
  <c r="N12" i="1"/>
  <c r="N8" i="1"/>
  <c r="N13" i="1" l="1"/>
  <c r="K7" i="1" l="1"/>
  <c r="K13" i="1" s="1"/>
  <c r="C13" i="1"/>
  <c r="D13" i="1"/>
  <c r="L7" i="1"/>
  <c r="L13" i="1" s="1"/>
</calcChain>
</file>

<file path=xl/sharedStrings.xml><?xml version="1.0" encoding="utf-8"?>
<sst xmlns="http://schemas.openxmlformats.org/spreadsheetml/2006/main" count="717" uniqueCount="493">
  <si>
    <t>الإمــــارة</t>
  </si>
  <si>
    <t>Total</t>
  </si>
  <si>
    <t>Emirate</t>
  </si>
  <si>
    <t>المجموع</t>
  </si>
  <si>
    <t>المصدر : وزارة الصحة ووقاية المجتمع</t>
  </si>
  <si>
    <t>الجدول</t>
  </si>
  <si>
    <r>
      <t xml:space="preserve">الرقم </t>
    </r>
    <r>
      <rPr>
        <b/>
        <sz val="9"/>
        <color theme="0"/>
        <rFont val="Arial"/>
        <family val="2"/>
      </rPr>
      <t>Number</t>
    </r>
  </si>
  <si>
    <t>Table</t>
  </si>
  <si>
    <t>الفئة العمرية</t>
  </si>
  <si>
    <t>Age Group</t>
  </si>
  <si>
    <t>85+</t>
  </si>
  <si>
    <t>Less than one year</t>
  </si>
  <si>
    <t>أقل من سنة</t>
  </si>
  <si>
    <t>1 - 4</t>
  </si>
  <si>
    <t>5 - 9</t>
  </si>
  <si>
    <t>10 - 14</t>
  </si>
  <si>
    <t>15 - 19</t>
  </si>
  <si>
    <t>20 - 24</t>
  </si>
  <si>
    <t>25 - 29</t>
  </si>
  <si>
    <t>35 - 39</t>
  </si>
  <si>
    <t>40 - 44</t>
  </si>
  <si>
    <t>30 - 34</t>
  </si>
  <si>
    <t>45 - 49</t>
  </si>
  <si>
    <t>50 - 54</t>
  </si>
  <si>
    <t>55 - 59</t>
  </si>
  <si>
    <t>60 - 64</t>
  </si>
  <si>
    <t>65 - 69</t>
  </si>
  <si>
    <t>70 - 74</t>
  </si>
  <si>
    <t>75 - 79</t>
  </si>
  <si>
    <t>80 - 84</t>
  </si>
  <si>
    <t>وفيات الأطفال حديثي الولادة (أقل من شهر)</t>
  </si>
  <si>
    <t>وفيات الأطفال الرضع (أقل من سنة)</t>
  </si>
  <si>
    <t>وفيات الأطفال (أقل من 5 سنوات)</t>
  </si>
  <si>
    <t>المواليد أحياء</t>
  </si>
  <si>
    <t>Neonatal Mortality (Less than one month)</t>
  </si>
  <si>
    <t>Infant Mortality (Less than one year)</t>
  </si>
  <si>
    <t>Child Mortality (Under 5 years)</t>
  </si>
  <si>
    <t>المؤشر</t>
  </si>
  <si>
    <t>Indicator</t>
  </si>
  <si>
    <t>Live Births</t>
  </si>
  <si>
    <t>Life Expectancy at Birth (Years)</t>
  </si>
  <si>
    <t>معدل المواليد الخام (لكل 1,000 من السكان)</t>
  </si>
  <si>
    <t>معدل الوفيات الخام (لكل 1,000 من السكان)</t>
  </si>
  <si>
    <t>العمر المتوقع عند الميلاد (بالسنوات)</t>
  </si>
  <si>
    <t>Crude Births Rate (Per 1,000 population)</t>
  </si>
  <si>
    <t>Crude Deaths Rate (Per 1,000 population)</t>
  </si>
  <si>
    <t>المصدر: المركز الاتحادي للتنافسية والإحصاء</t>
  </si>
  <si>
    <t>مصادر البيانات</t>
  </si>
  <si>
    <t>Sources</t>
  </si>
  <si>
    <t>رقم الهاتف</t>
  </si>
  <si>
    <t>البريد الإلكتروني</t>
  </si>
  <si>
    <t>info@fcsc.gov.ae</t>
  </si>
  <si>
    <t>Email</t>
  </si>
  <si>
    <t xml:space="preserve">التاريخ </t>
  </si>
  <si>
    <t xml:space="preserve">Date </t>
  </si>
  <si>
    <t xml:space="preserve">وزارة الصحة ووقاية المجتمع </t>
  </si>
  <si>
    <t>Ministry of Health and Prevention</t>
  </si>
  <si>
    <t>الدورية</t>
  </si>
  <si>
    <t>سنوية</t>
  </si>
  <si>
    <t>Annual</t>
  </si>
  <si>
    <t>Periodicity</t>
  </si>
  <si>
    <t>السنة (الفترة) المرجعية</t>
  </si>
  <si>
    <t>Reference period</t>
  </si>
  <si>
    <t>المجتمع المستهدف ونطاق البيانات</t>
  </si>
  <si>
    <t>المجتمع المستهدف</t>
  </si>
  <si>
    <t>Births and Deaths</t>
  </si>
  <si>
    <t>التغطية الجغرافية</t>
  </si>
  <si>
    <t>التغطية القطاعية</t>
  </si>
  <si>
    <t>عدد الوفيات</t>
  </si>
  <si>
    <t>تعد الوفاة "حالة توقف دائم لجميع مظاهر الحياة لشخص ما في أي وقت بعد الولادة بما في ذلك الذهان، والسكتة القلبية، وتوقف التنفس، وتوقف الاستجابة". ويرتبط هذا التعريف بالولادة الحيّة ويستثني فئة المولود الميت والحالات الأخرى جميعها لفقدان الجنين مثل الإجهاض التلقائي والإجهاض المستحث.</t>
  </si>
  <si>
    <t>Death is "a permanent cessation of all aspects of a person's life at any time after birth including psychosis, cardiac arrest, respiratory arrest, and response stops." This definition is related to live birth and excludes the category of dead baby and all other conditions of fetal loss, such as spontaneous abortion and induced abortion.</t>
  </si>
  <si>
    <t>Number of deaths</t>
  </si>
  <si>
    <t>The number of still births in a specific calendar year: still births are defined as fetal death after 24 weeks of gestation</t>
  </si>
  <si>
    <t xml:space="preserve">Number of stillbirths </t>
  </si>
  <si>
    <t>عدد وفيات الأطفال دون 5 سنوات</t>
  </si>
  <si>
    <t>The number of death incidents of children under the age of five during a specific year</t>
  </si>
  <si>
    <t>Number of under 5 years mortality</t>
  </si>
  <si>
    <t>معدل وفيات الأطفال دون 5 سنوات</t>
  </si>
  <si>
    <t>عدد وفيات الأطفال تحت عمر الخامسة خلال عام معين لكل 1000 مولود حي خلال نفس العام</t>
  </si>
  <si>
    <t>The number of death incidents of children under the age of five during a certain year per 1000 live-births within the same year</t>
  </si>
  <si>
    <t>Under 5 mortality rate</t>
  </si>
  <si>
    <t>عدد وفيات الأطفال الخدج (حديثي الولادة)</t>
  </si>
  <si>
    <t>The number of death incidents of infants aged 28 days or less</t>
  </si>
  <si>
    <t>Number of neonatal deaths (less than one month)</t>
  </si>
  <si>
    <t>معدل وفيات الأطفال الخدج (اقل من شهر)</t>
  </si>
  <si>
    <t>عدد وفيات الرضع الذين تبلغ أعمارهم 28 يومًا أو أقل لكل 1000 مولود حي خلال سنة تقويمية</t>
  </si>
  <si>
    <t>The number of infants death incidents aged 28 days or less in a specific calendar year per 1000 live-births</t>
  </si>
  <si>
    <t>Neonatal mortality rate (less than one month)</t>
  </si>
  <si>
    <t>عدد وفيات الأطفال الرضع (أقل من سنة)</t>
  </si>
  <si>
    <t>عدد وفيات الأطفال الرضع (أقل من عمر 12 شهرا) خلال عام معين</t>
  </si>
  <si>
    <t>The number of infant mortality (less than one year)</t>
  </si>
  <si>
    <t>عدد حالات الوفاة للأطفال الرضع أي قبل إتمام السنة الأولى من العمر لكل 1000 مولود حي خلال سنة تقويمية</t>
  </si>
  <si>
    <t>The number of death incidents of infants per 1000 live- births in a specific calendar year before completing the first year of life</t>
  </si>
  <si>
    <t xml:space="preserve">Infant mortality rate (less than one year) </t>
  </si>
  <si>
    <t>نسبة الوفيات النفاسية</t>
  </si>
  <si>
    <t>عدد وفيات الأمهات حول الولادة  لكل 100,000 ولادة حية</t>
  </si>
  <si>
    <t>Number of maternal deaths per 100,000 live births</t>
  </si>
  <si>
    <t>Maternal mortality ratio</t>
  </si>
  <si>
    <t>معدل الوفيات من الأمراض الأربعة الرئيسية غير المعدية</t>
  </si>
  <si>
    <t>معدل الوفيات من أمراض القلب والأوعية الدموية،  السرطان، الأمراض التنفسية المزمنة لكل 100,000 من السكان</t>
  </si>
  <si>
    <t>Mortality rate from cardiovascular disease, cancer, and chronic respiratory diseases per 100,000 population</t>
  </si>
  <si>
    <t>Probability of Dying from the four Major NCDs</t>
  </si>
  <si>
    <t>معدل الوفيات من أمراض القلب والأوعية الدموية</t>
  </si>
  <si>
    <t>معدل الوفيات من أمراض القلب والأوعية الدموية لكل 100,000 من السكان</t>
  </si>
  <si>
    <t>Mortality rate from cardiovascular disease per 100,000 population</t>
  </si>
  <si>
    <t>Cardiovascular disease</t>
  </si>
  <si>
    <t>معدل الوفيات من السرطان</t>
  </si>
  <si>
    <t>معدل الوفيات من أمراض السرطان لكل 100,000 من السكان</t>
  </si>
  <si>
    <t>Cancer death rate per 100,000 population</t>
  </si>
  <si>
    <t>Cancer</t>
  </si>
  <si>
    <t>معدل الوفيات من الأمراض التنفسية المزمنة</t>
  </si>
  <si>
    <t>معدل الوفيات من أمراض التنفسية المزمنة لكل 100,000 من السكان</t>
  </si>
  <si>
    <t>Mortality rate from chronic respiratory diseases per 100,000 population</t>
  </si>
  <si>
    <t>Chronic respiratory disease</t>
  </si>
  <si>
    <t>معدل وفيات الانتحار</t>
  </si>
  <si>
    <t>عدد الوفيات الناتجة من الانتحار لكل 100,000 من السكان</t>
  </si>
  <si>
    <t>The number of deaths resulting from suicide per 100,000 population</t>
  </si>
  <si>
    <t>Suicide mortality rate</t>
  </si>
  <si>
    <t>معدلات الوفيات الناجمة عن الإصابات جراء حوادث المرور على الطرق</t>
  </si>
  <si>
    <t>عدد الوفيات الناتجة من حوادث الطرق لكل 100,000 من السكان</t>
  </si>
  <si>
    <t>The number of deaths resulting from road accidents per 100,000 population</t>
  </si>
  <si>
    <t>Death rate due to road traffic injuries</t>
  </si>
  <si>
    <t>معدل الولادات لدى المراهقات (15-19 سنة) لكل 000 1 امرأة في تلك الفئة العمرية</t>
  </si>
  <si>
    <t>عدد المواليد الأحياء لأمهات تبلغ أعمارهن 15 حتى 19 سنة لكل 1,000 امرأة في نفس الفئة العمرية</t>
  </si>
  <si>
    <t>Number of live births to mothers aged 15 to 19 years per 1,000 women of the same age group</t>
  </si>
  <si>
    <t>Adolescent birth rate ( 15–19 years) per 1,000 women in that age group</t>
  </si>
  <si>
    <t>عدد المواليد الأحياء المسجلين خلال سنة تقويمية مقسوما على عدد السكان في منتصف تلك السنة</t>
  </si>
  <si>
    <t>The number of live births per 1,000 population in a given year.  Not to be confused with the growth rate.</t>
  </si>
  <si>
    <t>يمثل معدل الوفيات الخام عدد هذه الوفيات من كل 1000 من السكان خلال سنة معينة.</t>
  </si>
  <si>
    <t>The death rate (also called the crude death rate) is the number of deaths per 1,000 population in a given year.</t>
  </si>
  <si>
    <t>هو معدل السنوات الإضافية التي قد يعيشها الفرد إذا استمرت اتجاهات الوفيات الحالية على حالها. ويعرف هذا المصطلح أيضا بتوقع البقاء على قيد الحياة عند الولادة أو عند أعمار أخرى.</t>
  </si>
  <si>
    <t>Life expectancy is an estimate of the average number of additional years a person could expect to live if the age-specific death rates for a given year prevailed for the rest of his or her life. Life expectancy is a hypothetical measure because it is based on current death rates and actual death rates change over the course of a person’s lifetime. Each person’s life expectancy changes as he or she grows older and as mortality trends change.</t>
  </si>
  <si>
    <t>معدل الوفيات المنسوب إلى المياه غير المأمونة، وخدمات الصرف الصحي غير المأمونة والافتقار إلى المرافق الصحية</t>
  </si>
  <si>
    <t>عدد الوفيات المنسوب إلى المياه غير المأمونة، وخدمات الصرف الصحي غير المأمونة والافتقار إلى المرافق الصحية لكل 100,000 من السكان</t>
  </si>
  <si>
    <t xml:space="preserve">Number of deaths attributed to unsafe water, unsafe sanitation and lack of hygiene per 100,000 population </t>
  </si>
  <si>
    <t>Mortality rate attributed to unsafe water, unsafe sanitation and lack of hygiene</t>
  </si>
  <si>
    <t>التصنيف الدولي للوفيات ICD10</t>
  </si>
  <si>
    <t>ICD10</t>
  </si>
  <si>
    <t>Deaths</t>
  </si>
  <si>
    <t>الوفاة</t>
  </si>
  <si>
    <t>عدد الوفيات التي تم تسجيلها ضمن أحد المرافق الصحية والمستشفيات في الدولة خلال سنة تقويمية محددة، ويشمل وفيات الإماراتيين المتوفين بالخارج والذي تم تسجيلهم داخل الدولة.</t>
  </si>
  <si>
    <t>The number of deaths that were registered in one of the health facilities and hospitals in the country during a specific calendar year. It also includes deaths of Emiratis who died abroad and who were registered inside the country.</t>
  </si>
  <si>
    <t>الأطفال الذين ولدوا أموات بعد 24 أسبوع من الحمل</t>
  </si>
  <si>
    <t>عدد المواليد الأموات</t>
  </si>
  <si>
    <t>عدد الوفيات خلال 28 يوما أو أقل من ولادة الطفل</t>
  </si>
  <si>
    <t>معدل وفيات الأطفال الرضع (أقل من سنه)</t>
  </si>
  <si>
    <t>Source : Federal Competitiveness and Statistics Center</t>
  </si>
  <si>
    <r>
      <t xml:space="preserve">غير إماراتيين   </t>
    </r>
    <r>
      <rPr>
        <b/>
        <sz val="9"/>
        <color theme="0"/>
        <rFont val="Arial"/>
        <family val="2"/>
      </rPr>
      <t>Non-Emiratis</t>
    </r>
  </si>
  <si>
    <r>
      <t xml:space="preserve">إماراتيون  </t>
    </r>
    <r>
      <rPr>
        <b/>
        <sz val="9"/>
        <color theme="0"/>
        <rFont val="Arial"/>
        <family val="2"/>
      </rPr>
      <t>Emiratis</t>
    </r>
  </si>
  <si>
    <r>
      <t xml:space="preserve">المجموع     </t>
    </r>
    <r>
      <rPr>
        <b/>
        <sz val="9"/>
        <color theme="0"/>
        <rFont val="Arial"/>
        <family val="2"/>
      </rPr>
      <t>Total</t>
    </r>
  </si>
  <si>
    <t>Source : Ministry of Health and Prevention</t>
  </si>
  <si>
    <t>إنـاث  Female</t>
  </si>
  <si>
    <t>إنـاث
  Female</t>
  </si>
  <si>
    <t>المجموع
  Total</t>
  </si>
  <si>
    <t>ذكـور 
Male</t>
  </si>
  <si>
    <r>
      <t>غير إماراتيين</t>
    </r>
    <r>
      <rPr>
        <b/>
        <sz val="9"/>
        <color theme="0"/>
        <rFont val="Arial"/>
        <family val="2"/>
      </rPr>
      <t xml:space="preserve"> Non-Emiratis</t>
    </r>
  </si>
  <si>
    <r>
      <t xml:space="preserve">المجموع </t>
    </r>
    <r>
      <rPr>
        <b/>
        <sz val="9"/>
        <color theme="0"/>
        <rFont val="Arial"/>
        <family val="2"/>
      </rPr>
      <t>Total</t>
    </r>
  </si>
  <si>
    <r>
      <t>المجموع</t>
    </r>
    <r>
      <rPr>
        <b/>
        <sz val="9"/>
        <color theme="0"/>
        <rFont val="Arial"/>
        <family val="2"/>
      </rPr>
      <t xml:space="preserve">  Total</t>
    </r>
  </si>
  <si>
    <r>
      <t xml:space="preserve">غير إماراتيين </t>
    </r>
    <r>
      <rPr>
        <b/>
        <sz val="9"/>
        <color theme="0"/>
        <rFont val="Arial"/>
        <family val="2"/>
      </rPr>
      <t>Non-Emiratis</t>
    </r>
  </si>
  <si>
    <t>إنـاث Female</t>
  </si>
  <si>
    <t>الجهة</t>
  </si>
  <si>
    <t xml:space="preserve">المركز الاتحادي للتنافسية والاحصاء </t>
  </si>
  <si>
    <t>Federal Competitiveness and Statistics Centre</t>
  </si>
  <si>
    <t>Entity</t>
  </si>
  <si>
    <t>القسم</t>
  </si>
  <si>
    <t>قسم نشر وجودة البيانات</t>
  </si>
  <si>
    <t>Data Publication &amp; Quality Section</t>
  </si>
  <si>
    <t>Section</t>
  </si>
  <si>
    <t>Phone number</t>
  </si>
  <si>
    <t>خصائص البيانات</t>
  </si>
  <si>
    <t>Data Characteristics</t>
  </si>
  <si>
    <t>نوع المصدر</t>
  </si>
  <si>
    <t>بيانات سجلية</t>
  </si>
  <si>
    <t>Administrative data</t>
  </si>
  <si>
    <t>Source type</t>
  </si>
  <si>
    <t>اسم المصدر</t>
  </si>
  <si>
    <t>Source name</t>
  </si>
  <si>
    <t>Target Population and Data Coverage</t>
  </si>
  <si>
    <t>Target population</t>
  </si>
  <si>
    <t>جميع الإمارات</t>
  </si>
  <si>
    <t>All Emirates</t>
  </si>
  <si>
    <t>Geographic coverage</t>
  </si>
  <si>
    <t>Sector coverage</t>
  </si>
  <si>
    <t>المفاهيم الإحصائية المستخدمة</t>
  </si>
  <si>
    <t>Statistical Concepts</t>
  </si>
  <si>
    <t>الوفيات 2019</t>
  </si>
  <si>
    <t>Deaths, 2019</t>
  </si>
  <si>
    <t xml:space="preserve"> الوفيات حسب الجنســيـة والنوع الاجتماعي، 1986-2020</t>
  </si>
  <si>
    <t xml:space="preserve"> الوفيات حسب الإمارة والجنسيـة والنوع الاجتماعي، 2020</t>
  </si>
  <si>
    <t xml:space="preserve"> المواليد أموات حسب الإمارة والجنسـية والنوع الاجتماعي، 2020</t>
  </si>
  <si>
    <t>الوفيات حسب الفئة العمرية والجنسـية والنوع الاجتماعي، 2020</t>
  </si>
  <si>
    <t>الوفيات حسب الفئة العمرية والجنسـية والنوع الاجتماعي - إمارة أبوظبي، 2020</t>
  </si>
  <si>
    <t>الوفيات حسب الفئة العمرية والجنسـية والنوع الاجتماعي - إمارة دبي، 2020</t>
  </si>
  <si>
    <t>الوفيات حسب الفئة العمرية والجنسـية والنوع الاجتماعي - إمارة الشارقة، 2020</t>
  </si>
  <si>
    <t>الوفيات حسب الفئة العمرية والجنسـية والنوع الاجتماعي - إمارة عجمان، 2020</t>
  </si>
  <si>
    <t>الوفيات حسب الفئة العمرية والجنسـية والنوع الاجتماعي - إمارة أم القيوين، 2020</t>
  </si>
  <si>
    <t>الوفيات حسب الفئة العمرية والجنسـية والنوع الاجتماعي - إمارة رأس الخيمة، 2020</t>
  </si>
  <si>
    <t>الوفيات حسب الفئة العمرية والجنسـية والنوع الاجتماعي - إمارة الفجيرة، 2020</t>
  </si>
  <si>
    <t>الوفيات حسب سبب الوفاة والإمارة، 2020</t>
  </si>
  <si>
    <t>الوفيات حسب سبب الوفاة والجنسية والنوع الاجتماعي، 2020</t>
  </si>
  <si>
    <t>الوفيات حسب سبب الوفاة والجنسية والنوع الاجتماعي - إمارة أبوظبي، 2020</t>
  </si>
  <si>
    <t>الوفيات حسب سبب الوفاة والجنسية والنوع الاجتماعي - إمارة دبي، 2020</t>
  </si>
  <si>
    <t>الوفيات حسب سبب الوفاة والجنسية والنوع الاجتماعي - إمارة الشارقة، 2020</t>
  </si>
  <si>
    <t>الوفيات حسب سبب الوفاة والجنسية والنوع الاجتماعي - إمارة عجمان، 2020</t>
  </si>
  <si>
    <t>الوفيات حسب سبب الوفاة والجنسية والنوع الاجتماعي - إمارة أم القيوين، 2020</t>
  </si>
  <si>
    <t>الوفيات حسب سبب الوفاة والجنسية والنوع الاجتماعي - إمارة رأس الخيمة، 2020</t>
  </si>
  <si>
    <t>الوفيات حسب سبب الوفاة والجنسية والنوع الاجتماعي - إمارة الفجيرة، 2020</t>
  </si>
  <si>
    <t xml:space="preserve">وفيات الأطفال حديثي الولادة (أقل من 28 يوم) حسب الإمارة والجنســيـة والنوع الاجتماعي، 2020 </t>
  </si>
  <si>
    <t xml:space="preserve">وفيات الأطفال الرضع (أقل من سنة) حسب الإمارة والجنســيـة والنوع الاجتماعي، 2020 </t>
  </si>
  <si>
    <t xml:space="preserve">وفيات الأطفال (أقل من 5 سنوات) حسب الإمارة والجنســيـة والنوع الاجتماعي، 2020 </t>
  </si>
  <si>
    <t xml:space="preserve">مؤشرات وفيات الأطفال حسب الجنســيـة والنوع الاجتماعي، 2020 </t>
  </si>
  <si>
    <t>مؤشرات المواليد والوفيات، 2016 - 2020</t>
  </si>
  <si>
    <t>Deaths by Nationality and Gender,1986-2020</t>
  </si>
  <si>
    <t>Deaths by Emirate, Nationality and Gender, 2020</t>
  </si>
  <si>
    <t>Stillbirth by Emirate, Nationality and Gender, 2020</t>
  </si>
  <si>
    <t>Deaths by Age Group, Nationality and Gender, 2020</t>
  </si>
  <si>
    <t>Deaths by Age Group, Nationality and Gender - Abu Dhabi Emirate, 2020</t>
  </si>
  <si>
    <t>Deaths by Age Group, Nationality and Gender - Dubai Emirate, 2020</t>
  </si>
  <si>
    <t>Deaths by Age Group, Nationality and Gender - Sharjah Emirate, 2020</t>
  </si>
  <si>
    <t>Deaths by Age Group, Nationality and Gender - Ajman Emirate, 2020</t>
  </si>
  <si>
    <t>Deaths by Age Group, Nationality and Gender - Um Al Quwain Emirate, 2020</t>
  </si>
  <si>
    <t>Deaths by Age Group, Nationality and Gender - Ras Al Khaima Emirate, 2020</t>
  </si>
  <si>
    <t>Deaths by Age Group, Nationality and Gender - Fujairah Emirate, 2020</t>
  </si>
  <si>
    <t>Deaths by Emirate and Cause of Death, 2020</t>
  </si>
  <si>
    <t>Deaths by Cause of Death, Nationality and by Gender, 2020</t>
  </si>
  <si>
    <t>Deaths by Cause of Death, Nationality and by Gender - Abu Dhabi Emirate, 2020</t>
  </si>
  <si>
    <t>Deaths by Cause of Death, Nationality and by Gender - Dubai Emirate, 2020</t>
  </si>
  <si>
    <t>Deaths by Cause of Death, Nationality and by Gender - Sharjah Emirate, 2020</t>
  </si>
  <si>
    <t>Deaths by Cause of Death, Nationality and by Gender - Ajman Emirate, 2020</t>
  </si>
  <si>
    <t>Deaths by Cause of Death, Nationality and by Gender - Um Al Quwain Emirate, 2020</t>
  </si>
  <si>
    <t>Deaths by Cause of Death, Nationality and by Gender - Ras Al Khaima Emirate, 2020</t>
  </si>
  <si>
    <t>Deaths by Cause of Death, Nationality and by Gender - Fujairah Emirate, 2020</t>
  </si>
  <si>
    <t>Neonatal Mortality (Less than 28 days) by Emirate, Nationality and Gender, 2020</t>
  </si>
  <si>
    <t>Infant Mortality (Less than one year) by Emirate, Nationality and Gender, 2020</t>
  </si>
  <si>
    <t>Child Mortality (Under 5 years) by Emirate, Nationality and Gender, 2020</t>
  </si>
  <si>
    <t>Child Mortality Indicators by Nationality and Gender, 2020</t>
  </si>
  <si>
    <t>Births and Deaths Indicators, 2016 - 2020</t>
  </si>
  <si>
    <t>أبوظبي</t>
  </si>
  <si>
    <t>دبي</t>
  </si>
  <si>
    <t>الشارقة</t>
  </si>
  <si>
    <t>عجمان</t>
  </si>
  <si>
    <t>أم القيوين</t>
  </si>
  <si>
    <t>رأس الخيمة</t>
  </si>
  <si>
    <t>الفجيرة</t>
  </si>
  <si>
    <t>الإجمالي</t>
  </si>
  <si>
    <t>الوفيات</t>
  </si>
  <si>
    <t>Sharjah</t>
  </si>
  <si>
    <t>Ajman</t>
  </si>
  <si>
    <t>Abu Dhabi</t>
  </si>
  <si>
    <t>غير مبين
Not Stated</t>
  </si>
  <si>
    <t xml:space="preserve">رقم الهدف
Goal </t>
  </si>
  <si>
    <t>المؤشرات</t>
  </si>
  <si>
    <t>Indicators</t>
  </si>
  <si>
    <t xml:space="preserve"> مؤشرات أهداف التنمية المستدامة</t>
  </si>
  <si>
    <t>SDGs Indicators</t>
  </si>
  <si>
    <t>3.1.1</t>
  </si>
  <si>
    <t>3.2.1</t>
  </si>
  <si>
    <t>3.2.2</t>
  </si>
  <si>
    <t>3.4.1</t>
  </si>
  <si>
    <t> 12.65</t>
  </si>
  <si>
    <t> 74.2</t>
  </si>
  <si>
    <t> 33.3</t>
  </si>
  <si>
    <t> 0.87</t>
  </si>
  <si>
    <t>3.6.1</t>
  </si>
  <si>
    <t>3.9.2</t>
  </si>
  <si>
    <t>0.1 &gt;</t>
  </si>
  <si>
    <t xml:space="preserve">   مؤشرات أخرى</t>
  </si>
  <si>
    <t xml:space="preserve"> Other Indicators</t>
  </si>
  <si>
    <t>Crude Deaths Rate (per 1,000 population)</t>
  </si>
  <si>
    <t>المصدر : وزارة الصحة ووقاية المجتمع، المركز الاتحادي للتنافسية والإحصاء</t>
  </si>
  <si>
    <t>Source : Ministry of Health and Prevention, Federal Competitiveness and Statistics Center</t>
  </si>
  <si>
    <t>Table 10: Deaths Indicators, 2016 - 2021</t>
  </si>
  <si>
    <t>Table 9: Child Mortality Indicators by Nationality and Gender, 2021</t>
  </si>
  <si>
    <t>Table 8: Child Mortality (Under 5 years) by Emirate, Nationality and Gender, 2021</t>
  </si>
  <si>
    <t>Table 4: Deaths by Age Group, Nationality and Gender, 2021</t>
  </si>
  <si>
    <r>
      <t xml:space="preserve"> جدول 1: الوفيات حسب الجنســيـة والنوع الاجتماعي </t>
    </r>
    <r>
      <rPr>
        <b/>
        <sz val="9"/>
        <color theme="1"/>
        <rFont val="Arial"/>
        <family val="2"/>
      </rPr>
      <t>1986-2020</t>
    </r>
  </si>
  <si>
    <t>Table 1: Deaths by Nationality and Gender,1986-2020</t>
  </si>
  <si>
    <r>
      <t xml:space="preserve">السنة
</t>
    </r>
    <r>
      <rPr>
        <b/>
        <sz val="9"/>
        <color theme="0"/>
        <rFont val="Arial"/>
        <family val="2"/>
      </rPr>
      <t xml:space="preserve"> Year</t>
    </r>
  </si>
  <si>
    <r>
      <t>غير مبين</t>
    </r>
    <r>
      <rPr>
        <b/>
        <sz val="9"/>
        <color theme="0"/>
        <rFont val="Arial"/>
        <family val="2"/>
      </rPr>
      <t xml:space="preserve"> Not Stated</t>
    </r>
  </si>
  <si>
    <t>ذكـور 
Males</t>
  </si>
  <si>
    <t>إنـاث
 Females</t>
  </si>
  <si>
    <t>إنـاث
Females</t>
  </si>
  <si>
    <r>
      <t xml:space="preserve">الرقم
 </t>
    </r>
    <r>
      <rPr>
        <b/>
        <sz val="9"/>
        <color theme="0"/>
        <rFont val="Arial"/>
        <family val="2"/>
      </rPr>
      <t>Number</t>
    </r>
  </si>
  <si>
    <t>Deaths Statistics, 2021</t>
  </si>
  <si>
    <t>Deaths by Age Group, Nationality and Gender, 2021</t>
  </si>
  <si>
    <t>Deaths by Cause of Death, Nationality and by Gender, 2021</t>
  </si>
  <si>
    <t>Child Mortality Indicators by Nationality and Gender, 2021</t>
  </si>
  <si>
    <t>Deaths Indicators, 2016 - 2021</t>
  </si>
  <si>
    <t xml:space="preserve">                                        
        </t>
  </si>
  <si>
    <t>الجنســيـة</t>
  </si>
  <si>
    <t xml:space="preserve"> Nationality                                                                                                           </t>
  </si>
  <si>
    <t>سبب الوفاة</t>
  </si>
  <si>
    <t>إنـاث Females</t>
  </si>
  <si>
    <t>الأمراض المعدية والطفيلية</t>
  </si>
  <si>
    <t>أمراض الأمعاء المعدية</t>
  </si>
  <si>
    <t>Intestinal Infectious Diseases</t>
  </si>
  <si>
    <t>الـــدرن</t>
  </si>
  <si>
    <t>Tuberculosis</t>
  </si>
  <si>
    <t>السعال الديـــكى</t>
  </si>
  <si>
    <t>Whooping Cough</t>
  </si>
  <si>
    <t>العدوى بالمكورات السحائية</t>
  </si>
  <si>
    <t>Meningococcal Infection</t>
  </si>
  <si>
    <t>التيتانوس</t>
  </si>
  <si>
    <t>Tetanus</t>
  </si>
  <si>
    <t>التسمم الدموى</t>
  </si>
  <si>
    <t>Septicaemia</t>
  </si>
  <si>
    <t>الجـــدرى</t>
  </si>
  <si>
    <t>Smallpox</t>
  </si>
  <si>
    <t>الحصبـــــة</t>
  </si>
  <si>
    <t>Measles</t>
  </si>
  <si>
    <t>الملاريا</t>
  </si>
  <si>
    <t>Malaria</t>
  </si>
  <si>
    <t>ورم خبيث بالمعدة</t>
  </si>
  <si>
    <t>Malignant Neo. of Stomach</t>
  </si>
  <si>
    <t>ورم خبيث بالقولون</t>
  </si>
  <si>
    <t>Malignant Neo. of Colon</t>
  </si>
  <si>
    <t>ورم خبيث بالمستقيم أو الشرج</t>
  </si>
  <si>
    <t>Malignant Neo. of Rectum</t>
  </si>
  <si>
    <t>ورم خبيث بالقصبة أو الشعب</t>
  </si>
  <si>
    <t>Malignant Neo. of Trachea,bronchus &amp; Lungs</t>
  </si>
  <si>
    <t>ورم خبيث بالثدى</t>
  </si>
  <si>
    <t xml:space="preserve"> Malignant Neo of Breast</t>
  </si>
  <si>
    <t>ورم خبيث بعنق الرحم</t>
  </si>
  <si>
    <t>Malignant Neo. of Cervix Uteri</t>
  </si>
  <si>
    <t>أورام خبيث أخرى</t>
  </si>
  <si>
    <t>Other Malignant Neoplasm</t>
  </si>
  <si>
    <t>أورام حميدة</t>
  </si>
  <si>
    <t>In Situ Neoplasms</t>
  </si>
  <si>
    <t>سرطان الدم</t>
  </si>
  <si>
    <t>Leukaemia</t>
  </si>
  <si>
    <t>داء السكرى</t>
  </si>
  <si>
    <t>Diabetes Mellitus</t>
  </si>
  <si>
    <t>الهزال الغذائى</t>
  </si>
  <si>
    <t>Nutritional Marasmus</t>
  </si>
  <si>
    <t>أنواع أخرى لسوء التغذية</t>
  </si>
  <si>
    <t>Other Protein-Calorie Malnutrition</t>
  </si>
  <si>
    <t>فقر الدم &amp; امراض الدم واعضاء تكوين الدم</t>
  </si>
  <si>
    <t>Anaemias &amp; Diseases of the Blood &amp;Blood Formin Organs Not Mentioned Above</t>
  </si>
  <si>
    <t>الاضطرابات العقلية</t>
  </si>
  <si>
    <t>Mental Disorders</t>
  </si>
  <si>
    <t>أمراض الجهاز العصبى</t>
  </si>
  <si>
    <t>Diseases of the Nervous System</t>
  </si>
  <si>
    <t>التهاب سحائى</t>
  </si>
  <si>
    <t>Meningitis</t>
  </si>
  <si>
    <t>أمراض الجهاز الدورى الأخرى</t>
  </si>
  <si>
    <t>Diseases of the criculatory System</t>
  </si>
  <si>
    <t>الحمى الروماتيزمية</t>
  </si>
  <si>
    <t>Acute Rheumatic Fever</t>
  </si>
  <si>
    <t>أمراض القلب المزمنة</t>
  </si>
  <si>
    <t>Chronic Rheumatic Heart Diseases</t>
  </si>
  <si>
    <t>مرض ارتفاع ضغط الدم</t>
  </si>
  <si>
    <t>Hypertensive Disease</t>
  </si>
  <si>
    <t xml:space="preserve">مرض القلب الاسكيمى </t>
  </si>
  <si>
    <t xml:space="preserve">Ischaemic Heart Disease </t>
  </si>
  <si>
    <t>احتشاء حاد فى عضلة القلب</t>
  </si>
  <si>
    <t>Acute Myocardial Infraction</t>
  </si>
  <si>
    <t>أمراض أوعية المخ</t>
  </si>
  <si>
    <t>Cerebrovascular Disease</t>
  </si>
  <si>
    <t>تصلب الشرايين</t>
  </si>
  <si>
    <t>Artherosclerosis</t>
  </si>
  <si>
    <t>أمراض القلب الأخرى</t>
  </si>
  <si>
    <t>Other C.V.D.</t>
  </si>
  <si>
    <t>الالتهاب الرئوى</t>
  </si>
  <si>
    <t>Pneumonia</t>
  </si>
  <si>
    <t>الانفلونزا</t>
  </si>
  <si>
    <t>Influenza</t>
  </si>
  <si>
    <t>التهاب الشعب والربو</t>
  </si>
  <si>
    <t>Bronchitis Emphysema &amp; Asthma</t>
  </si>
  <si>
    <t>أمراض جهاز التنفسى أخرى</t>
  </si>
  <si>
    <t>Other R. T.</t>
  </si>
  <si>
    <t>قرحة بالمعدة أوبالأثنى عشر</t>
  </si>
  <si>
    <t xml:space="preserve">Ulcer of Stomach &amp; Duodenum  </t>
  </si>
  <si>
    <t>التهاب الزائدة</t>
  </si>
  <si>
    <t>Appendicitis</t>
  </si>
  <si>
    <t xml:space="preserve"> مرض الكبد المزمن وتشمع الكبد</t>
  </si>
  <si>
    <t>Chronic Lever Diseases &amp; Cirrhosis</t>
  </si>
  <si>
    <t>امراض الجلد ونسيج تحت الجلد</t>
  </si>
  <si>
    <t xml:space="preserve">Diseases Of The Skin &amp; Subcutaneous
 Tissue System   </t>
  </si>
  <si>
    <t>امراض الجهاز الهيكلى والعضلى</t>
  </si>
  <si>
    <t>Diseases of The Musculoskeletal 
System</t>
  </si>
  <si>
    <t>التهاب الكلية والكلاء</t>
  </si>
  <si>
    <t>Nephritis Nephrotic Syndrom &amp; Neophrosis</t>
  </si>
  <si>
    <t>تضخم البروستاتا</t>
  </si>
  <si>
    <t>Hyperplasia of Prostate</t>
  </si>
  <si>
    <t xml:space="preserve"> الاجهاض</t>
  </si>
  <si>
    <t>Abortion</t>
  </si>
  <si>
    <t xml:space="preserve"> وفيات تتعلق مباشرة  بالحمل والولادة</t>
  </si>
  <si>
    <t>Direct Obstetric Deaths</t>
  </si>
  <si>
    <t xml:space="preserve"> العيوب الخلقية</t>
  </si>
  <si>
    <t>Congenital Anomalies</t>
  </si>
  <si>
    <t>حالات تنشأ فى الفترة حول الولادة</t>
  </si>
  <si>
    <t xml:space="preserve">Certain Conditions Originating in the Perinatal Period </t>
  </si>
  <si>
    <t xml:space="preserve"> رض المولود</t>
  </si>
  <si>
    <t>Birth Trauma</t>
  </si>
  <si>
    <t>العلامات والأعراض غير المحددة</t>
  </si>
  <si>
    <t>الحوادث والتأثيرات السيئة</t>
  </si>
  <si>
    <t>Accidents &amp; Adverse Effects</t>
  </si>
  <si>
    <t xml:space="preserve">حوادث المرور الناجمة عن مركبات ذات محركات </t>
  </si>
  <si>
    <t>Motor Vehicle &amp; Traffic Acc.</t>
  </si>
  <si>
    <t>التسمــــم</t>
  </si>
  <si>
    <t>Accidental Poisoning</t>
  </si>
  <si>
    <t xml:space="preserve"> الأذى خلال الرعاية الطبية</t>
  </si>
  <si>
    <t>Misadvantures During Medical Care</t>
  </si>
  <si>
    <t>حوادث السقوط</t>
  </si>
  <si>
    <t xml:space="preserve"> Accidental Falls</t>
  </si>
  <si>
    <t>الحوادث المتسببة عن النار واللهب</t>
  </si>
  <si>
    <t>Accidents Caused by Fire &amp; Flames</t>
  </si>
  <si>
    <t>الانتحـــار</t>
  </si>
  <si>
    <t>Suicide</t>
  </si>
  <si>
    <t>قتل الغيـــر</t>
  </si>
  <si>
    <t>Homicide</t>
  </si>
  <si>
    <t>الغرق</t>
  </si>
  <si>
    <t>Drowing ACC.</t>
  </si>
  <si>
    <t>عقابيل الاثار المتاخرة للأسباب الخارجية للمراضة او الوفاة</t>
  </si>
  <si>
    <t>الإصابات والتسممات وعواقب أخرى معينة للأسباب الخارجية</t>
  </si>
  <si>
    <t>وفيات باسباب اخرى و غيـر مبيــن</t>
  </si>
  <si>
    <t xml:space="preserve"> الجملـــــة</t>
  </si>
  <si>
    <r>
      <t xml:space="preserve"> جدول 5: الوفيات حسب سبب الوفاة والجنسية والنوع الاجتماعي </t>
    </r>
    <r>
      <rPr>
        <b/>
        <sz val="9"/>
        <color theme="1"/>
        <rFont val="Arial"/>
        <family val="2"/>
      </rPr>
      <t>2021</t>
    </r>
  </si>
  <si>
    <r>
      <t xml:space="preserve">إحصاءات الوفيات </t>
    </r>
    <r>
      <rPr>
        <b/>
        <sz val="9"/>
        <rFont val="Arial"/>
        <family val="2"/>
      </rPr>
      <t>2021</t>
    </r>
  </si>
  <si>
    <r>
      <t xml:space="preserve">الوفيات حسب الفئة العمرية والجنسـية والنوع الاجتماعي </t>
    </r>
    <r>
      <rPr>
        <b/>
        <sz val="9"/>
        <rFont val="Arial"/>
        <family val="2"/>
      </rPr>
      <t>2021</t>
    </r>
  </si>
  <si>
    <r>
      <t xml:space="preserve">الوفيات حسب سبب الوفاة والجنسية والنوع الاجتماعي </t>
    </r>
    <r>
      <rPr>
        <b/>
        <sz val="9"/>
        <rFont val="Arial"/>
        <family val="2"/>
      </rPr>
      <t>2021</t>
    </r>
  </si>
  <si>
    <r>
      <t xml:space="preserve">مؤشرات وفيات الأطفال حسب الجنســيـة والنوع الاجتماعي </t>
    </r>
    <r>
      <rPr>
        <b/>
        <sz val="9"/>
        <rFont val="Arial"/>
        <family val="2"/>
      </rPr>
      <t>2021</t>
    </r>
    <r>
      <rPr>
        <b/>
        <sz val="10"/>
        <rFont val="Arial"/>
        <family val="2"/>
      </rPr>
      <t xml:space="preserve"> </t>
    </r>
  </si>
  <si>
    <r>
      <t xml:space="preserve">مؤشرات الوفيات </t>
    </r>
    <r>
      <rPr>
        <b/>
        <sz val="9"/>
        <rFont val="Arial"/>
        <family val="2"/>
      </rPr>
      <t>2016 - 2021</t>
    </r>
  </si>
  <si>
    <r>
      <t xml:space="preserve">إماراتيون </t>
    </r>
    <r>
      <rPr>
        <b/>
        <sz val="9"/>
        <color theme="0"/>
        <rFont val="Arial"/>
        <family val="2"/>
      </rPr>
      <t>Emiratis</t>
    </r>
  </si>
  <si>
    <t>الإمارة</t>
  </si>
  <si>
    <t>Dubai</t>
  </si>
  <si>
    <t>Umm Al Quwain</t>
  </si>
  <si>
    <t>Ras Al Khaimah</t>
  </si>
  <si>
    <t>Fujairah</t>
  </si>
  <si>
    <t>ذكـور
Male</t>
  </si>
  <si>
    <t xml:space="preserve">غير مبين
Not Stated </t>
  </si>
  <si>
    <r>
      <t xml:space="preserve">جدول 4: الوفيات حسب الفئة العمرية والجنسـية والنوع الاجتماعي </t>
    </r>
    <r>
      <rPr>
        <b/>
        <sz val="9"/>
        <color theme="1"/>
        <rFont val="Arial"/>
        <family val="2"/>
      </rPr>
      <t>2021</t>
    </r>
  </si>
  <si>
    <t>ذكـور
Males</t>
  </si>
  <si>
    <t>Table 5: Deaths by Cause of Death, Nationality and Gender, 2021</t>
  </si>
  <si>
    <t>Cause of Death</t>
  </si>
  <si>
    <t>Signs , Symptoms and III - Defined Conditions</t>
  </si>
  <si>
    <t xml:space="preserve">Sequelae of External Causes of Morbidity &amp; Mortality </t>
  </si>
  <si>
    <t>Injury, Poisoning &amp; Certain other Consequences of External Causes</t>
  </si>
  <si>
    <t xml:space="preserve">Deaths of other Causes and Not stated </t>
  </si>
  <si>
    <t>Infectious &amp; Parasitic Diseases</t>
  </si>
  <si>
    <r>
      <t xml:space="preserve">المجموع  </t>
    </r>
    <r>
      <rPr>
        <b/>
        <sz val="9"/>
        <color theme="0"/>
        <rFont val="Arial"/>
        <family val="2"/>
      </rPr>
      <t>Total</t>
    </r>
  </si>
  <si>
    <r>
      <t xml:space="preserve"> جدول 8: وفيات الأطفال (أقل من 5 سنوات) حسب الإمارة والجنســيـة والنوع الاجتماعي </t>
    </r>
    <r>
      <rPr>
        <b/>
        <sz val="9"/>
        <color theme="1"/>
        <rFont val="Arial"/>
        <family val="2"/>
      </rPr>
      <t>2021</t>
    </r>
    <r>
      <rPr>
        <b/>
        <sz val="10"/>
        <color theme="1"/>
        <rFont val="Arial"/>
        <family val="2"/>
      </rPr>
      <t xml:space="preserve"> </t>
    </r>
  </si>
  <si>
    <t>Table 7: Infant Mortality (Less than one year) by Emirate, Nationality and Gender, 2021</t>
  </si>
  <si>
    <t>Infant Mortality (Less than one year) by Emirate, Nationality and Gender, 2021</t>
  </si>
  <si>
    <r>
      <t xml:space="preserve"> جدول 7: وفيات الأطفال الرضع (أقل من سنة) حسب الإمارة والجنســيـة والنوع الاجتماعي </t>
    </r>
    <r>
      <rPr>
        <b/>
        <sz val="9"/>
        <color theme="1"/>
        <rFont val="Arial"/>
        <family val="2"/>
      </rPr>
      <t>2021</t>
    </r>
    <r>
      <rPr>
        <b/>
        <sz val="10"/>
        <color theme="1"/>
        <rFont val="Arial"/>
        <family val="2"/>
      </rPr>
      <t xml:space="preserve"> </t>
    </r>
  </si>
  <si>
    <r>
      <t xml:space="preserve">وفيات الأطفال الرضع (أقل من سنة) حسب الإمارة والجنســيـة والنوع الاجتماعي </t>
    </r>
    <r>
      <rPr>
        <b/>
        <sz val="9"/>
        <rFont val="Arial"/>
        <family val="2"/>
      </rPr>
      <t>2021</t>
    </r>
    <r>
      <rPr>
        <b/>
        <sz val="10"/>
        <rFont val="Arial"/>
        <family val="2"/>
      </rPr>
      <t xml:space="preserve"> </t>
    </r>
  </si>
  <si>
    <t>Table 6: Neonatal Mortality (Less than 28 days) by Emirate, Nationality and Gender, 2021</t>
  </si>
  <si>
    <r>
      <t xml:space="preserve"> جدول 6: وفيات الأطفال حديثي الولادة (أقل من 28 يوم) حسب الإمارة والجنســيـة والنوع الاجتماعي </t>
    </r>
    <r>
      <rPr>
        <b/>
        <sz val="9"/>
        <color theme="1"/>
        <rFont val="Arial"/>
        <family val="2"/>
      </rPr>
      <t>2021</t>
    </r>
    <r>
      <rPr>
        <b/>
        <sz val="10"/>
        <color theme="1"/>
        <rFont val="Arial"/>
        <family val="2"/>
      </rPr>
      <t xml:space="preserve"> </t>
    </r>
  </si>
  <si>
    <t>Neonatal Mortality (Less than 28 days) by Emirate, Nationality and Gender, 2021</t>
  </si>
  <si>
    <r>
      <t xml:space="preserve">وفيات الأطفال حديثي الولادة (أقل من 28 يوم) حسب الإمارة والجنســيـة والنوع الاجتماعي </t>
    </r>
    <r>
      <rPr>
        <b/>
        <sz val="9"/>
        <rFont val="Arial"/>
        <family val="2"/>
      </rPr>
      <t>2021</t>
    </r>
    <r>
      <rPr>
        <b/>
        <sz val="10"/>
        <rFont val="Arial"/>
        <family val="2"/>
      </rPr>
      <t xml:space="preserve"> </t>
    </r>
  </si>
  <si>
    <r>
      <t xml:space="preserve">وفيات الأطفال (أقل من 5 سنوات) حسب الإمارة والجنســيـة والنوع الاجتماعي </t>
    </r>
    <r>
      <rPr>
        <b/>
        <sz val="9"/>
        <rFont val="Arial"/>
        <family val="2"/>
      </rPr>
      <t>2021</t>
    </r>
    <r>
      <rPr>
        <b/>
        <sz val="10"/>
        <rFont val="Arial"/>
        <family val="2"/>
      </rPr>
      <t xml:space="preserve"> </t>
    </r>
  </si>
  <si>
    <t>Child Mortality Rate (Under 5 years) 
(per 1,000 live births)</t>
  </si>
  <si>
    <r>
      <t xml:space="preserve">معدل وفيات الأطفال حديثي الولادة (أقل من شهر)
</t>
    </r>
    <r>
      <rPr>
        <b/>
        <sz val="9"/>
        <color rgb="FF000000"/>
        <rFont val="Arial"/>
        <family val="2"/>
      </rPr>
      <t>(لكل 1,000 مولود حي)</t>
    </r>
  </si>
  <si>
    <r>
      <t xml:space="preserve">معدل وفيات الأطفال الرضع (أقل من سنة)
</t>
    </r>
    <r>
      <rPr>
        <b/>
        <sz val="9"/>
        <color rgb="FF000000"/>
        <rFont val="Arial"/>
        <family val="2"/>
      </rPr>
      <t>(لكل 1,000 مولود حي)</t>
    </r>
  </si>
  <si>
    <r>
      <t xml:space="preserve">معدل وفيات الأطفال (أقل من 5 سنوات)
</t>
    </r>
    <r>
      <rPr>
        <b/>
        <sz val="9"/>
        <color rgb="FF000000"/>
        <rFont val="Arial"/>
        <family val="2"/>
      </rPr>
      <t>(لكل 1,000 مولود حي)</t>
    </r>
  </si>
  <si>
    <r>
      <t xml:space="preserve">Neonatal Mortality Rate (Less than one month)
</t>
    </r>
    <r>
      <rPr>
        <b/>
        <sz val="8"/>
        <color rgb="FF000000"/>
        <rFont val="Arial"/>
        <family val="2"/>
      </rPr>
      <t>(per 1,000 live births)</t>
    </r>
  </si>
  <si>
    <r>
      <t xml:space="preserve">Infant Mortality Rate (Less than one year)
</t>
    </r>
    <r>
      <rPr>
        <b/>
        <sz val="8"/>
        <color rgb="FF000000"/>
        <rFont val="Arial"/>
        <family val="2"/>
      </rPr>
      <t>(per 1,000 live births)</t>
    </r>
  </si>
  <si>
    <r>
      <t xml:space="preserve"> جدول 9: مؤشرات وفيات الأطفال حسب الجنســيـة والنوع الاجتماعي </t>
    </r>
    <r>
      <rPr>
        <b/>
        <sz val="9"/>
        <color theme="1"/>
        <rFont val="Arial"/>
        <family val="2"/>
      </rPr>
      <t>2021</t>
    </r>
    <r>
      <rPr>
        <b/>
        <sz val="10"/>
        <color theme="1"/>
        <rFont val="Arial"/>
        <family val="2"/>
      </rPr>
      <t xml:space="preserve"> </t>
    </r>
  </si>
  <si>
    <r>
      <t xml:space="preserve">جدول 10: مؤشرات الوفيات </t>
    </r>
    <r>
      <rPr>
        <b/>
        <sz val="9"/>
        <rFont val="Arial"/>
        <family val="2"/>
      </rPr>
      <t>2016 - 2021</t>
    </r>
  </si>
  <si>
    <r>
      <t xml:space="preserve">نسبة الوفيات النفاسية
</t>
    </r>
    <r>
      <rPr>
        <b/>
        <sz val="9"/>
        <color theme="1"/>
        <rFont val="Arial"/>
        <family val="2"/>
      </rPr>
      <t>(لكل 100,000 من السكان)</t>
    </r>
  </si>
  <si>
    <r>
      <t xml:space="preserve">نسبة وفيات الأطفال دون سن الخامسة
</t>
    </r>
    <r>
      <rPr>
        <b/>
        <sz val="9"/>
        <rFont val="Arial"/>
        <family val="2"/>
      </rPr>
      <t>(لكل 1,000 مولود حي)</t>
    </r>
  </si>
  <si>
    <r>
      <t xml:space="preserve">نسبة وفيات المواليد حديثى الولادة (أقل من 28 يوم)
</t>
    </r>
    <r>
      <rPr>
        <b/>
        <sz val="9"/>
        <rFont val="Arial"/>
        <family val="2"/>
      </rPr>
      <t>(لكل 1,000 مولود حي)</t>
    </r>
  </si>
  <si>
    <r>
      <t xml:space="preserve">معدل الوفيات من الأمراض الأربعة الرئيسية غير المعدية
</t>
    </r>
    <r>
      <rPr>
        <b/>
        <sz val="9"/>
        <rFont val="Arial"/>
        <family val="2"/>
      </rPr>
      <t>(لكل 10,000 من السكان في الفئة العمرية (30 - 70 سنة))</t>
    </r>
  </si>
  <si>
    <r>
      <t xml:space="preserve">معدل الوفيات من أمراض القلب والأوعية الدموية
</t>
    </r>
    <r>
      <rPr>
        <b/>
        <sz val="9"/>
        <rFont val="Arial"/>
        <family val="2"/>
      </rPr>
      <t>(لكل 100,000 من السكان)</t>
    </r>
  </si>
  <si>
    <r>
      <t>معدل الوفيات من السرطان</t>
    </r>
    <r>
      <rPr>
        <b/>
        <sz val="9"/>
        <rFont val="Arial"/>
        <family val="2"/>
      </rPr>
      <t xml:space="preserve">
(لكل 100,000 من السكان)</t>
    </r>
  </si>
  <si>
    <r>
      <t xml:space="preserve">معدل الوفيات من الأمراض التنفسية المزمنة
</t>
    </r>
    <r>
      <rPr>
        <b/>
        <sz val="9"/>
        <color theme="1"/>
        <rFont val="Arial"/>
        <family val="2"/>
      </rPr>
      <t>(لكل 100,000 من السكان)</t>
    </r>
  </si>
  <si>
    <r>
      <t xml:space="preserve">معدلات الوفيات الناجمة عن الإصابات جراء حوادث المرور على الطرق
</t>
    </r>
    <r>
      <rPr>
        <b/>
        <sz val="9"/>
        <color theme="1"/>
        <rFont val="Arial"/>
        <family val="2"/>
      </rPr>
      <t>(لكل 100,000 من السكان)</t>
    </r>
  </si>
  <si>
    <r>
      <t xml:space="preserve">معدل الوفيات المنسوب إلى المياه غير المأمونة، وخدمات الصرف الصحي غير المأمونة والافتقار إلى المرافق الصحية </t>
    </r>
    <r>
      <rPr>
        <b/>
        <sz val="9"/>
        <color theme="1"/>
        <rFont val="Arial"/>
        <family val="2"/>
      </rPr>
      <t>(لكل 100,000 من السكان)</t>
    </r>
  </si>
  <si>
    <r>
      <t xml:space="preserve">Maternal Mortality Ratio
</t>
    </r>
    <r>
      <rPr>
        <b/>
        <sz val="8"/>
        <rFont val="Arial"/>
        <family val="2"/>
      </rPr>
      <t>(per 100,000 live births)</t>
    </r>
  </si>
  <si>
    <r>
      <t xml:space="preserve">Under‑5 Mortality Ratio
</t>
    </r>
    <r>
      <rPr>
        <b/>
        <sz val="8"/>
        <color theme="1"/>
        <rFont val="Arial"/>
        <family val="2"/>
      </rPr>
      <t>(per 1,000 live births)</t>
    </r>
  </si>
  <si>
    <r>
      <t xml:space="preserve">Neonatal Mortality Ratio (less than 28 days)
</t>
    </r>
    <r>
      <rPr>
        <b/>
        <sz val="8"/>
        <rFont val="Arial"/>
        <family val="2"/>
      </rPr>
      <t>(per 1,000 live births)</t>
    </r>
  </si>
  <si>
    <r>
      <t xml:space="preserve">Probability of Dying from Cardiovascular Disease 
</t>
    </r>
    <r>
      <rPr>
        <b/>
        <sz val="8"/>
        <color theme="1"/>
        <rFont val="Arial"/>
        <family val="2"/>
      </rPr>
      <t>(per 100,000 population)</t>
    </r>
  </si>
  <si>
    <r>
      <t xml:space="preserve">Probability of Dying from the Four Major NCDs </t>
    </r>
    <r>
      <rPr>
        <b/>
        <sz val="8"/>
        <rFont val="Arial"/>
        <family val="2"/>
      </rPr>
      <t>(per 10,000 population aged ( 30 - 70 years))</t>
    </r>
  </si>
  <si>
    <r>
      <t xml:space="preserve">Probability of Dying from Cancer 
</t>
    </r>
    <r>
      <rPr>
        <b/>
        <sz val="8"/>
        <color theme="1"/>
        <rFont val="Arial"/>
        <family val="2"/>
      </rPr>
      <t>(per 100,000 population)</t>
    </r>
  </si>
  <si>
    <r>
      <t xml:space="preserve">Probability of Dying from Chronic Respiratory Disease
</t>
    </r>
    <r>
      <rPr>
        <b/>
        <sz val="8"/>
        <color theme="1"/>
        <rFont val="Arial"/>
        <family val="2"/>
      </rPr>
      <t>(per 100,000 population)</t>
    </r>
  </si>
  <si>
    <r>
      <t xml:space="preserve">Death Rate due to Road Traffic Injuries 
</t>
    </r>
    <r>
      <rPr>
        <b/>
        <sz val="8"/>
        <color theme="1"/>
        <rFont val="Arial"/>
        <family val="2"/>
      </rPr>
      <t>(per 100,000 population)</t>
    </r>
  </si>
  <si>
    <r>
      <t xml:space="preserve">Mortality Rate Attributed to Unsafe Water, Unsafe Sanitation and Lack of Hygiene 
</t>
    </r>
    <r>
      <rPr>
        <b/>
        <sz val="8"/>
        <color theme="1"/>
        <rFont val="Arial"/>
        <family val="2"/>
      </rPr>
      <t>(per 100,000 population)</t>
    </r>
  </si>
  <si>
    <t>جميع  الوفيات المسجلين في الدولة</t>
  </si>
  <si>
    <t>All registered deaths in the UAE</t>
  </si>
  <si>
    <t>Statistical Classification(s)</t>
  </si>
  <si>
    <t>التصانيف الإحصائية</t>
  </si>
  <si>
    <t>The number of deaths of children under 1 year (age less than 12 months) during a certain year</t>
  </si>
  <si>
    <t>عدد الوفيات خلال أول خمس سنوات من ولادة الطفل</t>
  </si>
  <si>
    <r>
      <t xml:space="preserve">الوفيات حسب الجنســيـة والنوع الاجتماعي </t>
    </r>
    <r>
      <rPr>
        <b/>
        <sz val="9"/>
        <color rgb="FF222222"/>
        <rFont val="Arial"/>
        <family val="2"/>
      </rPr>
      <t>1986-2020</t>
    </r>
  </si>
  <si>
    <r>
      <t xml:space="preserve">جدول 3: المواليد أموات حسب الإمارة والجنسـية والنوع الاجتماعي </t>
    </r>
    <r>
      <rPr>
        <b/>
        <sz val="9"/>
        <color theme="1"/>
        <rFont val="Arial"/>
        <family val="2"/>
      </rPr>
      <t>2021</t>
    </r>
  </si>
  <si>
    <t>Table 3: Stillbirth by Emirate, Nationality and Gender, 2021</t>
  </si>
  <si>
    <r>
      <t xml:space="preserve">المواليد أموات حسب الإمارة والجنسـية والنوع الاجتماعي </t>
    </r>
    <r>
      <rPr>
        <b/>
        <sz val="9"/>
        <rFont val="Arial"/>
        <family val="2"/>
      </rPr>
      <t>2021</t>
    </r>
  </si>
  <si>
    <t>Stillbirth by Emirate, Nationality and Gender, 2021</t>
  </si>
  <si>
    <t>Child Mortality (Under 5 years) by Emirate, Nationality and Gender, 2021</t>
  </si>
  <si>
    <r>
      <t xml:space="preserve">الوفيات حسب  الإمارة والجنسيـة والنوع الاجتماعي </t>
    </r>
    <r>
      <rPr>
        <b/>
        <sz val="9"/>
        <rFont val="Arial"/>
        <family val="2"/>
      </rPr>
      <t>2021</t>
    </r>
  </si>
  <si>
    <t>Deaths by Emirate, Nationality and Gender, 2021</t>
  </si>
  <si>
    <t>Table 2: Deaths by Emirate, Nationality and Gender, 2021</t>
  </si>
  <si>
    <r>
      <t xml:space="preserve">جدول 2: الوفيات حسب الإمارة والجنسيـة والنوع الاجتماعي </t>
    </r>
    <r>
      <rPr>
        <b/>
        <sz val="9"/>
        <color theme="1"/>
        <rFont val="Arial"/>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</si>
</sst>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quot;د.إ.‏&quot;\ * #,##0_-;_-&quot;د.إ.‏&quot;\ * #,##0\-;_-&quot;د.إ.‏&quot;\ * &quot;-&quot;_-;_-@_-"/>
    <numFmt numFmtId="165" formatCode="_-&quot;د.إ.‏&quot;\ * #,##0.00_-;_-&quot;د.إ.‏&quot;\ * #,##0.00\-;_-&quot;د.إ.‏&quot;\ * &quot;-&quot;??_-;_-@_-"/>
    <numFmt numFmtId="166" formatCode="_-[$€]\ * #,##0.00_-;_-[$€]\ * #,##0.00\-;_-[$€]\ * &quot;-&quot;??_-;_-@_-"/>
    <numFmt numFmtId="167" formatCode="#,##0.0"/>
    <numFmt numFmtId="168" formatCode="0.0"/>
    <numFmt numFmtId="169" formatCode="0.0%"/>
  </numFmts>
  <fonts count="47">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abic Transparent"/>
      <charset val="178"/>
    </font>
    <font>
      <sz val="10"/>
      <name val="MS Sans Serif"/>
      <family val="2"/>
      <charset val="178"/>
    </font>
    <font>
      <sz val="10"/>
      <name val="MS Sans Serif"/>
      <charset val="178"/>
    </font>
    <font>
      <b/>
      <sz val="10"/>
      <color indexed="8"/>
      <name val="Arial"/>
      <family val="2"/>
    </font>
    <font>
      <b/>
      <sz val="9"/>
      <color indexed="8"/>
      <name val="Arial"/>
      <family val="2"/>
    </font>
    <font>
      <sz val="9"/>
      <name val="Arial"/>
      <family val="2"/>
    </font>
    <font>
      <sz val="9"/>
      <color indexed="8"/>
      <name val="Arial"/>
      <family val="2"/>
    </font>
    <font>
      <sz val="11"/>
      <color theme="1"/>
      <name val="Arial"/>
      <family val="2"/>
    </font>
    <font>
      <b/>
      <sz val="12"/>
      <color theme="1"/>
      <name val="Arial"/>
      <family val="2"/>
    </font>
    <font>
      <b/>
      <sz val="9"/>
      <color theme="0"/>
      <name val="Arial"/>
      <family val="2"/>
    </font>
    <font>
      <b/>
      <sz val="10"/>
      <color theme="0"/>
      <name val="Arial"/>
      <family val="2"/>
    </font>
    <font>
      <b/>
      <sz val="9"/>
      <color theme="1"/>
      <name val="Arial"/>
      <family val="2"/>
    </font>
    <font>
      <b/>
      <sz val="10"/>
      <color theme="1"/>
      <name val="Arial"/>
      <family val="2"/>
    </font>
    <font>
      <b/>
      <sz val="9"/>
      <name val="Arial"/>
      <family val="2"/>
    </font>
    <font>
      <sz val="8"/>
      <color indexed="8"/>
      <name val="Arial"/>
      <family val="2"/>
    </font>
    <font>
      <b/>
      <sz val="10"/>
      <name val="Arial"/>
      <family val="2"/>
    </font>
    <font>
      <u/>
      <sz val="11"/>
      <color theme="10"/>
      <name val="Calibri"/>
      <family val="2"/>
      <scheme val="minor"/>
    </font>
    <font>
      <sz val="9"/>
      <color theme="1"/>
      <name val="Arial"/>
      <family val="2"/>
    </font>
    <font>
      <sz val="11"/>
      <color theme="1"/>
      <name val="Calibri"/>
      <family val="2"/>
      <charset val="178"/>
      <scheme val="minor"/>
    </font>
    <font>
      <sz val="10"/>
      <color theme="1"/>
      <name val="Arial"/>
      <family val="2"/>
    </font>
    <font>
      <sz val="10"/>
      <color theme="1"/>
      <name val="Calibri"/>
      <family val="2"/>
      <charset val="178"/>
      <scheme val="minor"/>
    </font>
    <font>
      <b/>
      <sz val="10"/>
      <color theme="1"/>
      <name val="Calibri"/>
      <family val="2"/>
      <charset val="178"/>
      <scheme val="minor"/>
    </font>
    <font>
      <sz val="8"/>
      <name val="Arial"/>
      <family val="2"/>
    </font>
    <font>
      <sz val="9"/>
      <color theme="1"/>
      <name val="Calibri"/>
      <family val="2"/>
      <charset val="178"/>
      <scheme val="minor"/>
    </font>
    <font>
      <b/>
      <sz val="9"/>
      <color rgb="FF000000"/>
      <name val="Arial"/>
      <family val="2"/>
    </font>
    <font>
      <sz val="9"/>
      <color rgb="FF000000"/>
      <name val="Arial"/>
      <family val="2"/>
    </font>
    <font>
      <u/>
      <sz val="10"/>
      <color theme="10"/>
      <name val="Arial"/>
      <family val="2"/>
    </font>
    <font>
      <sz val="8"/>
      <color theme="1"/>
      <name val="Arial"/>
      <family val="2"/>
    </font>
    <font>
      <sz val="11"/>
      <name val="Arial"/>
      <family val="2"/>
    </font>
    <font>
      <b/>
      <sz val="10"/>
      <color rgb="FF222222"/>
      <name val="Arial"/>
      <family val="2"/>
    </font>
    <font>
      <b/>
      <sz val="11"/>
      <color theme="1"/>
      <name val="Arial"/>
      <family val="2"/>
    </font>
    <font>
      <sz val="9"/>
      <color theme="3" tint="-0.249977111117893"/>
      <name val="Arial"/>
      <family val="2"/>
    </font>
    <font>
      <b/>
      <sz val="8"/>
      <color indexed="8"/>
      <name val="Arial"/>
      <family val="2"/>
    </font>
    <font>
      <b/>
      <sz val="9"/>
      <color rgb="FF222222"/>
      <name val="Arial"/>
      <family val="2"/>
    </font>
    <font>
      <b/>
      <sz val="8"/>
      <color theme="0"/>
      <name val="Arial"/>
      <family val="2"/>
    </font>
    <font>
      <b/>
      <sz val="8"/>
      <color rgb="FF000000"/>
      <name val="Arial"/>
      <family val="2"/>
    </font>
    <font>
      <b/>
      <sz val="8"/>
      <name val="Arial"/>
      <family val="2"/>
    </font>
    <font>
      <b/>
      <sz val="8"/>
      <color theme="1"/>
      <name val="Arial"/>
      <family val="2"/>
    </font>
    <font>
      <b/>
      <sz val="11"/>
      <color theme="1"/>
      <name val="Calibri"/>
      <family val="2"/>
      <charset val="178"/>
      <scheme val="minor"/>
    </font>
  </fonts>
  <fills count="5">
    <fill>
      <patternFill patternType="none"/>
    </fill>
    <fill>
      <patternFill patternType="gray125"/>
    </fill>
    <fill>
      <patternFill patternType="solid">
        <fgColor rgb="FFB68A35"/>
        <bgColor indexed="64"/>
      </patternFill>
    </fill>
    <fill>
      <patternFill patternType="solid">
        <fgColor theme="0"/>
        <bgColor indexed="64"/>
      </patternFill>
    </fill>
    <fill>
      <patternFill patternType="solid">
        <fgColor theme="9" tint="0.79998168889431442"/>
        <bgColor indexed="64"/>
      </patternFill>
    </fill>
  </fills>
  <borders count="22">
    <border>
      <left/>
      <right/>
      <top/>
      <bottom/>
      <diagonal/>
    </border>
    <border>
      <left style="thin">
        <color theme="0"/>
      </left>
      <right style="thin">
        <color theme="0"/>
      </right>
      <top style="thin">
        <color theme="0"/>
      </top>
      <bottom style="thin">
        <color theme="0"/>
      </bottom>
      <diagonal/>
    </border>
    <border>
      <left/>
      <right/>
      <top/>
      <bottom style="medium">
        <color rgb="FFB68A35"/>
      </bottom>
      <diagonal/>
    </border>
    <border>
      <left/>
      <right/>
      <top style="medium">
        <color rgb="FFB68A35"/>
      </top>
      <bottom/>
      <diagonal/>
    </border>
    <border>
      <left/>
      <right/>
      <top style="thin">
        <color rgb="FFB68A35"/>
      </top>
      <bottom style="medium">
        <color rgb="FFB68A35"/>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tint="-0.24994659260841701"/>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rgb="FFB68A35"/>
      </left>
      <right style="thin">
        <color theme="0"/>
      </right>
      <top style="medium">
        <color rgb="FFB68A35"/>
      </top>
      <bottom/>
      <diagonal/>
    </border>
    <border>
      <left style="thin">
        <color theme="0"/>
      </left>
      <right style="thin">
        <color theme="0"/>
      </right>
      <top style="medium">
        <color rgb="FFB68A35"/>
      </top>
      <bottom/>
      <diagonal/>
    </border>
    <border>
      <left style="thin">
        <color theme="0"/>
      </left>
      <right style="medium">
        <color rgb="FFB68A35"/>
      </right>
      <top style="medium">
        <color rgb="FFB68A35"/>
      </top>
      <bottom/>
      <diagonal/>
    </border>
    <border>
      <left style="thin">
        <color theme="0"/>
      </left>
      <right/>
      <top/>
      <bottom/>
      <diagonal/>
    </border>
    <border>
      <left/>
      <right style="thin">
        <color theme="0"/>
      </right>
      <top/>
      <bottom/>
      <diagonal/>
    </border>
  </borders>
  <cellStyleXfs count="34">
    <xf numFmtId="0" fontId="0"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lignment horizontal="right"/>
    </xf>
    <xf numFmtId="0" fontId="5" fillId="0" borderId="0"/>
    <xf numFmtId="0" fontId="5" fillId="0" borderId="0"/>
    <xf numFmtId="0" fontId="5" fillId="0" borderId="0"/>
    <xf numFmtId="0" fontId="5" fillId="0" borderId="0"/>
    <xf numFmtId="0" fontId="9" fillId="0" borderId="0"/>
    <xf numFmtId="0" fontId="10" fillId="0" borderId="0"/>
    <xf numFmtId="0" fontId="6" fillId="0" borderId="0"/>
    <xf numFmtId="0" fontId="9" fillId="0" borderId="0"/>
    <xf numFmtId="164" fontId="5" fillId="0" borderId="0" applyFont="0" applyFill="0" applyBorder="0" applyAlignment="0" applyProtection="0"/>
    <xf numFmtId="165" fontId="5" fillId="0" borderId="0" applyFont="0" applyFill="0" applyBorder="0" applyAlignment="0" applyProtection="0"/>
    <xf numFmtId="0" fontId="24"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0" fontId="4" fillId="0" borderId="0"/>
    <xf numFmtId="0" fontId="3" fillId="0" borderId="0"/>
    <xf numFmtId="0" fontId="26" fillId="0" borderId="0"/>
    <xf numFmtId="166" fontId="5" fillId="0" borderId="0" applyFont="0" applyFill="0" applyBorder="0" applyAlignment="0" applyProtection="0"/>
    <xf numFmtId="0" fontId="5" fillId="0" borderId="0"/>
    <xf numFmtId="0" fontId="3" fillId="0" borderId="0"/>
    <xf numFmtId="9" fontId="3" fillId="0" borderId="0" applyFont="0" applyFill="0" applyBorder="0" applyAlignment="0" applyProtection="0"/>
    <xf numFmtId="0" fontId="3" fillId="0" borderId="0"/>
    <xf numFmtId="9" fontId="26"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26" fillId="0" borderId="0" applyFont="0" applyFill="0" applyBorder="0" applyAlignment="0" applyProtection="0"/>
  </cellStyleXfs>
  <cellXfs count="225">
    <xf numFmtId="0" fontId="0" fillId="0" borderId="0" xfId="0"/>
    <xf numFmtId="0" fontId="15" fillId="0" borderId="0" xfId="0" applyFont="1"/>
    <xf numFmtId="0" fontId="16" fillId="0" borderId="0" xfId="0" applyFont="1"/>
    <xf numFmtId="3" fontId="15" fillId="0" borderId="0" xfId="0" applyNumberFormat="1" applyFont="1"/>
    <xf numFmtId="3" fontId="13" fillId="0" borderId="0" xfId="0" applyNumberFormat="1" applyFont="1" applyAlignment="1">
      <alignment horizontal="right" vertical="center"/>
    </xf>
    <xf numFmtId="3" fontId="21" fillId="0" borderId="4" xfId="0" applyNumberFormat="1" applyFont="1" applyBorder="1" applyAlignment="1">
      <alignment horizontal="right" vertical="center"/>
    </xf>
    <xf numFmtId="0" fontId="17" fillId="2" borderId="5" xfId="0" applyFont="1" applyFill="1" applyBorder="1" applyAlignment="1">
      <alignment horizontal="center" vertical="center" wrapText="1"/>
    </xf>
    <xf numFmtId="3" fontId="21" fillId="0" borderId="0" xfId="0" applyNumberFormat="1" applyFont="1" applyAlignment="1">
      <alignment horizontal="right" vertical="center"/>
    </xf>
    <xf numFmtId="0" fontId="14" fillId="3" borderId="0" xfId="0" applyFont="1" applyFill="1" applyAlignment="1">
      <alignment vertical="center"/>
    </xf>
    <xf numFmtId="0" fontId="15" fillId="3" borderId="0" xfId="0" applyFont="1" applyFill="1"/>
    <xf numFmtId="0" fontId="16" fillId="3" borderId="0" xfId="0" applyFont="1" applyFill="1"/>
    <xf numFmtId="0" fontId="22" fillId="3" borderId="0" xfId="0" applyFont="1" applyFill="1" applyAlignment="1">
      <alignment vertical="center"/>
    </xf>
    <xf numFmtId="0" fontId="5" fillId="0" borderId="0" xfId="7" applyAlignment="1">
      <alignment horizontal="right" vertical="center"/>
    </xf>
    <xf numFmtId="0" fontId="28" fillId="0" borderId="0" xfId="0" applyFont="1" applyAlignment="1">
      <alignment vertical="center"/>
    </xf>
    <xf numFmtId="0" fontId="18" fillId="2" borderId="0" xfId="7" applyFont="1" applyFill="1" applyAlignment="1">
      <alignment horizontal="right" vertical="center" readingOrder="2"/>
    </xf>
    <xf numFmtId="0" fontId="29" fillId="0" borderId="0" xfId="0" applyFont="1" applyAlignment="1">
      <alignment vertical="center"/>
    </xf>
    <xf numFmtId="0" fontId="18" fillId="2" borderId="0" xfId="7" applyFont="1" applyFill="1" applyAlignment="1">
      <alignment horizontal="right" vertical="center" wrapText="1"/>
    </xf>
    <xf numFmtId="0" fontId="23" fillId="0" borderId="0" xfId="7" applyFont="1" applyAlignment="1">
      <alignment horizontal="right" vertical="center"/>
    </xf>
    <xf numFmtId="0" fontId="5" fillId="0" borderId="0" xfId="7" applyAlignment="1">
      <alignment horizontal="right" vertical="center" wrapText="1"/>
    </xf>
    <xf numFmtId="0" fontId="15" fillId="0" borderId="0" xfId="0" applyFont="1" applyAlignment="1">
      <alignment wrapText="1"/>
    </xf>
    <xf numFmtId="0" fontId="0" fillId="0" borderId="0" xfId="0" applyAlignment="1">
      <alignment vertical="center"/>
    </xf>
    <xf numFmtId="0" fontId="17" fillId="2" borderId="0" xfId="0" applyFont="1" applyFill="1" applyAlignment="1">
      <alignment horizontal="center" vertical="center" wrapText="1"/>
    </xf>
    <xf numFmtId="0" fontId="18" fillId="2" borderId="9" xfId="0" applyFont="1" applyFill="1" applyBorder="1" applyAlignment="1">
      <alignment horizontal="center" vertical="center" wrapText="1" readingOrder="2"/>
    </xf>
    <xf numFmtId="0" fontId="18" fillId="2" borderId="14" xfId="0" applyFont="1" applyFill="1" applyBorder="1" applyAlignment="1">
      <alignment horizontal="center" vertical="center" wrapText="1" readingOrder="2"/>
    </xf>
    <xf numFmtId="0" fontId="12" fillId="0" borderId="0" xfId="0" applyFont="1" applyAlignment="1">
      <alignment horizontal="right" vertical="center" indent="1"/>
    </xf>
    <xf numFmtId="0" fontId="11" fillId="0" borderId="0" xfId="0" applyFont="1" applyAlignment="1">
      <alignment horizontal="right" vertical="center" indent="1" readingOrder="2"/>
    </xf>
    <xf numFmtId="0" fontId="14" fillId="0" borderId="3" xfId="0" applyFont="1" applyBorder="1" applyAlignment="1">
      <alignment vertical="center"/>
    </xf>
    <xf numFmtId="0" fontId="22" fillId="0" borderId="0" xfId="0" applyFont="1" applyAlignment="1">
      <alignment vertical="center"/>
    </xf>
    <xf numFmtId="0" fontId="12" fillId="0" borderId="0" xfId="0" quotePrefix="1" applyFont="1" applyAlignment="1">
      <alignment horizontal="left" vertical="center" indent="1" readingOrder="1"/>
    </xf>
    <xf numFmtId="0" fontId="12" fillId="0" borderId="0" xfId="0" applyFont="1" applyAlignment="1">
      <alignment horizontal="left" vertical="center" indent="1" readingOrder="1"/>
    </xf>
    <xf numFmtId="0" fontId="25" fillId="0" borderId="0" xfId="0" applyFont="1" applyAlignment="1">
      <alignment vertical="center"/>
    </xf>
    <xf numFmtId="167" fontId="22" fillId="0" borderId="0" xfId="0" applyNumberFormat="1" applyFont="1" applyAlignment="1">
      <alignment vertical="center"/>
    </xf>
    <xf numFmtId="0" fontId="31" fillId="0" borderId="0" xfId="0" applyFont="1" applyAlignment="1">
      <alignment vertical="center"/>
    </xf>
    <xf numFmtId="0" fontId="20" fillId="0" borderId="0" xfId="0" applyFont="1" applyAlignment="1">
      <alignment horizontal="right" vertical="center" indent="1"/>
    </xf>
    <xf numFmtId="0" fontId="19" fillId="0" borderId="0" xfId="23" applyFont="1" applyAlignment="1">
      <alignment horizontal="left" vertical="center" indent="1"/>
    </xf>
    <xf numFmtId="0" fontId="21" fillId="0" borderId="0" xfId="7" applyFont="1" applyAlignment="1">
      <alignment horizontal="left" vertical="center" indent="1"/>
    </xf>
    <xf numFmtId="0" fontId="14" fillId="0" borderId="0" xfId="0" applyFont="1" applyAlignment="1">
      <alignment vertical="center"/>
    </xf>
    <xf numFmtId="0" fontId="13" fillId="0" borderId="0" xfId="0" quotePrefix="1" applyFont="1" applyAlignment="1">
      <alignment vertical="center" wrapText="1"/>
    </xf>
    <xf numFmtId="0" fontId="12" fillId="0" borderId="0" xfId="0" applyFont="1" applyAlignment="1">
      <alignment horizontal="left" vertical="center" indent="1"/>
    </xf>
    <xf numFmtId="0" fontId="11" fillId="0" borderId="4" xfId="0" applyFont="1" applyBorder="1" applyAlignment="1">
      <alignment horizontal="center" vertical="center"/>
    </xf>
    <xf numFmtId="0" fontId="12" fillId="0" borderId="4" xfId="0" applyFont="1" applyBorder="1" applyAlignment="1">
      <alignment horizontal="center" vertical="center"/>
    </xf>
    <xf numFmtId="3" fontId="21" fillId="0" borderId="0" xfId="0" applyNumberFormat="1" applyFont="1" applyAlignment="1">
      <alignment vertical="center"/>
    </xf>
    <xf numFmtId="0" fontId="11" fillId="0" borderId="0" xfId="0" applyFont="1" applyAlignment="1">
      <alignment horizontal="right" vertical="center" indent="1"/>
    </xf>
    <xf numFmtId="0" fontId="12" fillId="0" borderId="0" xfId="0" quotePrefix="1" applyFont="1" applyAlignment="1">
      <alignment horizontal="right" vertical="center" indent="1" readingOrder="2"/>
    </xf>
    <xf numFmtId="0" fontId="12" fillId="0" borderId="0" xfId="0" applyFont="1" applyAlignment="1">
      <alignment horizontal="right" vertical="center" indent="1" readingOrder="2"/>
    </xf>
    <xf numFmtId="0" fontId="11" fillId="0" borderId="0" xfId="0" applyFont="1" applyAlignment="1">
      <alignment horizontal="right" vertical="center" wrapText="1" indent="1"/>
    </xf>
    <xf numFmtId="0" fontId="12" fillId="0" borderId="0" xfId="0" applyFont="1" applyAlignment="1">
      <alignment horizontal="left" vertical="center" wrapText="1" indent="1"/>
    </xf>
    <xf numFmtId="0" fontId="11" fillId="0" borderId="2" xfId="0" applyFont="1" applyBorder="1" applyAlignment="1">
      <alignment horizontal="right" vertical="center" wrapText="1" indent="1"/>
    </xf>
    <xf numFmtId="0" fontId="27" fillId="0" borderId="0" xfId="0" applyFont="1" applyAlignment="1">
      <alignment vertical="center"/>
    </xf>
    <xf numFmtId="0" fontId="17" fillId="2" borderId="0" xfId="9" applyFont="1" applyFill="1" applyAlignment="1">
      <alignment horizontal="center" vertical="center"/>
    </xf>
    <xf numFmtId="0" fontId="18" fillId="2" borderId="0" xfId="9" applyFont="1" applyFill="1" applyAlignment="1">
      <alignment horizontal="right" vertical="center" indent="1" readingOrder="2"/>
    </xf>
    <xf numFmtId="0" fontId="18" fillId="2" borderId="0" xfId="9" applyFont="1" applyFill="1" applyAlignment="1">
      <alignment horizontal="right" vertical="center" readingOrder="2"/>
    </xf>
    <xf numFmtId="0" fontId="20" fillId="0" borderId="0" xfId="30" applyFont="1" applyAlignment="1">
      <alignment horizontal="right" vertical="center" wrapText="1" indent="1" readingOrder="2"/>
    </xf>
    <xf numFmtId="0" fontId="27" fillId="0" borderId="0" xfId="30" applyFont="1" applyAlignment="1">
      <alignment horizontal="right" vertical="center" indent="1" readingOrder="2"/>
    </xf>
    <xf numFmtId="0" fontId="25" fillId="0" borderId="0" xfId="30" applyFont="1" applyAlignment="1">
      <alignment horizontal="left" vertical="center" indent="1" readingOrder="2"/>
    </xf>
    <xf numFmtId="0" fontId="32" fillId="0" borderId="0" xfId="30" applyFont="1" applyAlignment="1">
      <alignment horizontal="left" vertical="center" wrapText="1" indent="1" readingOrder="1"/>
    </xf>
    <xf numFmtId="0" fontId="20" fillId="0" borderId="0" xfId="30" applyFont="1" applyAlignment="1">
      <alignment horizontal="right" vertical="center" indent="1" readingOrder="2"/>
    </xf>
    <xf numFmtId="0" fontId="33" fillId="0" borderId="0" xfId="30" applyFont="1" applyAlignment="1">
      <alignment horizontal="left" vertical="center" wrapText="1" indent="1"/>
    </xf>
    <xf numFmtId="0" fontId="19" fillId="0" borderId="0" xfId="30" applyFont="1" applyAlignment="1">
      <alignment horizontal="left" vertical="center" indent="1" readingOrder="1"/>
    </xf>
    <xf numFmtId="0" fontId="23" fillId="0" borderId="0" xfId="30" applyFont="1" applyAlignment="1">
      <alignment horizontal="right" vertical="center" indent="1" readingOrder="2"/>
    </xf>
    <xf numFmtId="0" fontId="21" fillId="0" borderId="0" xfId="30" applyFont="1" applyAlignment="1">
      <alignment horizontal="left" vertical="center" indent="1" readingOrder="1"/>
    </xf>
    <xf numFmtId="0" fontId="17" fillId="2" borderId="0" xfId="9" applyFont="1" applyFill="1" applyAlignment="1">
      <alignment horizontal="center" vertical="center" readingOrder="1"/>
    </xf>
    <xf numFmtId="0" fontId="21" fillId="0" borderId="0" xfId="9" applyFont="1" applyAlignment="1">
      <alignment horizontal="center" vertical="center"/>
    </xf>
    <xf numFmtId="0" fontId="27" fillId="0" borderId="0" xfId="0" applyFont="1" applyAlignment="1">
      <alignment horizontal="right" vertical="center" indent="1" readingOrder="2"/>
    </xf>
    <xf numFmtId="0" fontId="25" fillId="0" borderId="0" xfId="0" applyFont="1" applyAlignment="1">
      <alignment horizontal="left" vertical="center" indent="1" readingOrder="2"/>
    </xf>
    <xf numFmtId="0" fontId="27" fillId="0" borderId="0" xfId="0" applyFont="1" applyAlignment="1">
      <alignment horizontal="right" vertical="center" indent="1"/>
    </xf>
    <xf numFmtId="0" fontId="25" fillId="0" borderId="0" xfId="0" applyFont="1" applyAlignment="1">
      <alignment horizontal="left" vertical="center" indent="1"/>
    </xf>
    <xf numFmtId="0" fontId="13" fillId="0" borderId="0" xfId="7" applyFont="1" applyAlignment="1">
      <alignment horizontal="center" vertical="center"/>
    </xf>
    <xf numFmtId="0" fontId="21" fillId="0" borderId="4" xfId="7" applyFont="1" applyBorder="1" applyAlignment="1">
      <alignment horizontal="center" vertical="center"/>
    </xf>
    <xf numFmtId="0" fontId="17" fillId="2" borderId="0" xfId="7" applyFont="1" applyFill="1" applyAlignment="1">
      <alignment horizontal="center" vertical="center" wrapText="1"/>
    </xf>
    <xf numFmtId="0" fontId="17" fillId="2" borderId="0" xfId="7" applyFont="1" applyFill="1" applyAlignment="1">
      <alignment horizontal="left" vertical="center" wrapText="1"/>
    </xf>
    <xf numFmtId="0" fontId="13" fillId="0" borderId="0" xfId="7" applyFont="1" applyAlignment="1">
      <alignment horizontal="left" vertical="center" wrapText="1" indent="1" readingOrder="1"/>
    </xf>
    <xf numFmtId="0" fontId="13" fillId="0" borderId="0" xfId="7" applyFont="1" applyAlignment="1">
      <alignment horizontal="left" vertical="center" wrapText="1" indent="1"/>
    </xf>
    <xf numFmtId="0" fontId="19" fillId="0" borderId="0" xfId="0" applyFont="1" applyAlignment="1">
      <alignment horizontal="left" vertical="center" wrapText="1" indent="1" readingOrder="1"/>
    </xf>
    <xf numFmtId="0" fontId="25" fillId="0" borderId="0" xfId="7" applyFont="1" applyAlignment="1">
      <alignment horizontal="left" vertical="center" wrapText="1" indent="1"/>
    </xf>
    <xf numFmtId="0" fontId="21" fillId="0" borderId="0" xfId="7" applyFont="1" applyAlignment="1">
      <alignment horizontal="center" vertical="center"/>
    </xf>
    <xf numFmtId="0" fontId="23" fillId="0" borderId="0" xfId="7" applyFont="1" applyAlignment="1">
      <alignment horizontal="center" vertical="center"/>
    </xf>
    <xf numFmtId="0" fontId="23" fillId="0" borderId="0" xfId="0" applyFont="1" applyAlignment="1">
      <alignment horizontal="right" vertical="center" wrapText="1" indent="1" readingOrder="2"/>
    </xf>
    <xf numFmtId="0" fontId="5" fillId="0" borderId="0" xfId="0" applyFont="1" applyAlignment="1">
      <alignment horizontal="right" vertical="center" wrapText="1" indent="1" readingOrder="2"/>
    </xf>
    <xf numFmtId="0" fontId="19" fillId="0" borderId="0" xfId="23" applyFont="1" applyAlignment="1">
      <alignment horizontal="center" vertical="center"/>
    </xf>
    <xf numFmtId="0" fontId="20" fillId="0" borderId="0" xfId="0" applyFont="1" applyAlignment="1">
      <alignment vertical="center"/>
    </xf>
    <xf numFmtId="0" fontId="19" fillId="0" borderId="6" xfId="0" applyFont="1" applyBorder="1" applyAlignment="1">
      <alignment vertical="center"/>
    </xf>
    <xf numFmtId="0" fontId="30" fillId="0" borderId="0" xfId="0" quotePrefix="1" applyFont="1" applyAlignment="1">
      <alignment vertical="center" wrapText="1"/>
    </xf>
    <xf numFmtId="0" fontId="13" fillId="0" borderId="0" xfId="0" quotePrefix="1" applyFont="1" applyAlignment="1">
      <alignment horizontal="right" vertical="center" wrapText="1"/>
    </xf>
    <xf numFmtId="0" fontId="13" fillId="0" borderId="0" xfId="0" quotePrefix="1" applyFont="1" applyAlignment="1">
      <alignment vertical="center"/>
    </xf>
    <xf numFmtId="3" fontId="13" fillId="0" borderId="2" xfId="0" applyNumberFormat="1" applyFont="1" applyBorder="1" applyAlignment="1">
      <alignment horizontal="right" vertical="center"/>
    </xf>
    <xf numFmtId="3" fontId="21" fillId="0" borderId="2" xfId="0" applyNumberFormat="1" applyFont="1" applyBorder="1" applyAlignment="1">
      <alignment horizontal="right" vertical="center"/>
    </xf>
    <xf numFmtId="3" fontId="13" fillId="0" borderId="0" xfId="0" applyNumberFormat="1" applyFont="1" applyAlignment="1">
      <alignment vertical="center"/>
    </xf>
    <xf numFmtId="167" fontId="13" fillId="0" borderId="0" xfId="0" applyNumberFormat="1" applyFont="1" applyAlignment="1">
      <alignment vertical="center" wrapText="1"/>
    </xf>
    <xf numFmtId="168" fontId="14" fillId="0" borderId="2" xfId="0" applyNumberFormat="1" applyFont="1" applyBorder="1" applyAlignment="1">
      <alignment vertical="center" wrapText="1"/>
    </xf>
    <xf numFmtId="167" fontId="21" fillId="0" borderId="0" xfId="0" applyNumberFormat="1" applyFont="1" applyAlignment="1">
      <alignment vertical="center" wrapText="1"/>
    </xf>
    <xf numFmtId="168" fontId="12" fillId="0" borderId="2" xfId="0" applyNumberFormat="1" applyFont="1" applyBorder="1" applyAlignment="1">
      <alignment vertical="center" wrapText="1"/>
    </xf>
    <xf numFmtId="0" fontId="1" fillId="0" borderId="0" xfId="31" applyAlignment="1">
      <alignment vertical="center"/>
    </xf>
    <xf numFmtId="0" fontId="13" fillId="0" borderId="0" xfId="7" applyFont="1" applyAlignment="1">
      <alignment vertical="center"/>
    </xf>
    <xf numFmtId="0" fontId="18" fillId="2" borderId="15" xfId="7" applyFont="1" applyFill="1" applyBorder="1" applyAlignment="1">
      <alignment horizontal="center" vertical="center" wrapText="1"/>
    </xf>
    <xf numFmtId="0" fontId="20" fillId="0" borderId="0" xfId="31" applyFont="1" applyAlignment="1">
      <alignment horizontal="right" vertical="center" wrapText="1" indent="1"/>
    </xf>
    <xf numFmtId="168" fontId="25" fillId="0" borderId="0" xfId="31" applyNumberFormat="1" applyFont="1" applyAlignment="1">
      <alignment horizontal="right" vertical="center" readingOrder="2"/>
    </xf>
    <xf numFmtId="0" fontId="23" fillId="0" borderId="0" xfId="7" applyFont="1" applyAlignment="1">
      <alignment horizontal="right" vertical="center" wrapText="1" indent="1"/>
    </xf>
    <xf numFmtId="0" fontId="25" fillId="0" borderId="0" xfId="31" applyFont="1" applyAlignment="1">
      <alignment horizontal="right" vertical="center" readingOrder="2"/>
    </xf>
    <xf numFmtId="0" fontId="25" fillId="0" borderId="0" xfId="31" applyFont="1" applyAlignment="1">
      <alignment vertical="center"/>
    </xf>
    <xf numFmtId="0" fontId="19" fillId="0" borderId="0" xfId="31" applyFont="1" applyAlignment="1">
      <alignment horizontal="left" vertical="center" wrapText="1" indent="1"/>
    </xf>
    <xf numFmtId="168" fontId="13" fillId="0" borderId="0" xfId="31" applyNumberFormat="1" applyFont="1" applyAlignment="1">
      <alignment horizontal="right" vertical="center" readingOrder="2"/>
    </xf>
    <xf numFmtId="0" fontId="21" fillId="0" borderId="0" xfId="31" applyFont="1" applyAlignment="1">
      <alignment horizontal="left" vertical="center" wrapText="1" indent="1"/>
    </xf>
    <xf numFmtId="168" fontId="25" fillId="0" borderId="0" xfId="32" applyNumberFormat="1" applyFont="1" applyFill="1" applyBorder="1" applyAlignment="1">
      <alignment horizontal="right" vertical="center" readingOrder="2"/>
    </xf>
    <xf numFmtId="1" fontId="25" fillId="0" borderId="0" xfId="32" applyNumberFormat="1" applyFont="1" applyFill="1" applyBorder="1" applyAlignment="1">
      <alignment horizontal="right" vertical="center" readingOrder="2"/>
    </xf>
    <xf numFmtId="168" fontId="25" fillId="0" borderId="0" xfId="31" applyNumberFormat="1" applyFont="1" applyAlignment="1">
      <alignment horizontal="right" vertical="center"/>
    </xf>
    <xf numFmtId="167" fontId="25" fillId="0" borderId="0" xfId="31" applyNumberFormat="1" applyFont="1" applyAlignment="1">
      <alignment horizontal="right" vertical="center"/>
    </xf>
    <xf numFmtId="167" fontId="13" fillId="0" borderId="0" xfId="31" applyNumberFormat="1" applyFont="1" applyAlignment="1">
      <alignment horizontal="right" vertical="center"/>
    </xf>
    <xf numFmtId="168" fontId="25" fillId="0" borderId="0" xfId="31" applyNumberFormat="1" applyFont="1" applyAlignment="1">
      <alignment vertical="center"/>
    </xf>
    <xf numFmtId="0" fontId="25" fillId="0" borderId="3" xfId="0" applyFont="1" applyBorder="1" applyAlignment="1">
      <alignment vertical="center"/>
    </xf>
    <xf numFmtId="0" fontId="16" fillId="0" borderId="3" xfId="0" applyFont="1" applyBorder="1" applyAlignment="1">
      <alignment vertical="center"/>
    </xf>
    <xf numFmtId="0" fontId="15" fillId="0" borderId="3" xfId="0" applyFont="1" applyBorder="1" applyAlignment="1">
      <alignment vertical="center"/>
    </xf>
    <xf numFmtId="0" fontId="1" fillId="0" borderId="3" xfId="31" applyBorder="1" applyAlignment="1">
      <alignment vertical="center"/>
    </xf>
    <xf numFmtId="0" fontId="35" fillId="0" borderId="3" xfId="0" applyFont="1" applyBorder="1" applyAlignment="1">
      <alignment vertical="center"/>
    </xf>
    <xf numFmtId="169" fontId="15" fillId="0" borderId="0" xfId="29" applyNumberFormat="1" applyFont="1"/>
    <xf numFmtId="0" fontId="12" fillId="0" borderId="2" xfId="0" applyFont="1" applyBorder="1" applyAlignment="1">
      <alignment horizontal="right" vertical="center" indent="1"/>
    </xf>
    <xf numFmtId="0" fontId="36" fillId="0" borderId="0" xfId="0" applyFont="1"/>
    <xf numFmtId="0" fontId="5" fillId="0" borderId="0" xfId="7" applyAlignment="1">
      <alignment vertical="center"/>
    </xf>
    <xf numFmtId="0" fontId="18" fillId="2" borderId="17" xfId="0" applyFont="1" applyFill="1" applyBorder="1" applyAlignment="1">
      <alignment horizontal="center" vertical="center" wrapText="1" readingOrder="2"/>
    </xf>
    <xf numFmtId="0" fontId="18" fillId="2" borderId="18" xfId="0" applyFont="1" applyFill="1" applyBorder="1" applyAlignment="1">
      <alignment horizontal="center" vertical="center" wrapText="1" readingOrder="2"/>
    </xf>
    <xf numFmtId="0" fontId="17" fillId="2" borderId="19" xfId="0" applyFont="1" applyFill="1" applyBorder="1" applyAlignment="1">
      <alignment horizontal="center" vertical="center" wrapText="1"/>
    </xf>
    <xf numFmtId="0" fontId="37" fillId="0" borderId="0" xfId="0" applyFont="1" applyAlignment="1">
      <alignment horizontal="right" vertical="center" wrapText="1" indent="1"/>
    </xf>
    <xf numFmtId="0" fontId="21" fillId="0" borderId="0" xfId="17" applyFont="1" applyFill="1" applyBorder="1" applyAlignment="1" applyProtection="1">
      <alignment horizontal="center" vertical="center" wrapText="1"/>
    </xf>
    <xf numFmtId="0" fontId="21" fillId="0" borderId="0" xfId="7" applyFont="1" applyAlignment="1">
      <alignment horizontal="left" vertical="center" indent="1" readingOrder="1"/>
    </xf>
    <xf numFmtId="0" fontId="21" fillId="0" borderId="0" xfId="7" applyFont="1" applyAlignment="1">
      <alignment horizontal="left" vertical="center" wrapText="1" indent="1" readingOrder="1"/>
    </xf>
    <xf numFmtId="0" fontId="21" fillId="0" borderId="0" xfId="17" quotePrefix="1" applyFont="1" applyFill="1" applyBorder="1" applyAlignment="1" applyProtection="1">
      <alignment horizontal="center" vertical="center" wrapText="1"/>
    </xf>
    <xf numFmtId="0" fontId="0" fillId="0" borderId="3" xfId="0" applyBorder="1"/>
    <xf numFmtId="0" fontId="21" fillId="0" borderId="3" xfId="0" applyFont="1" applyBorder="1" applyAlignment="1">
      <alignment horizontal="center"/>
    </xf>
    <xf numFmtId="0" fontId="38" fillId="0" borderId="0" xfId="0" applyFont="1"/>
    <xf numFmtId="0" fontId="18" fillId="2" borderId="11" xfId="0" applyFont="1" applyFill="1" applyBorder="1" applyAlignment="1">
      <alignment vertical="center" wrapText="1"/>
    </xf>
    <xf numFmtId="0" fontId="18" fillId="2" borderId="13" xfId="0" applyFont="1" applyFill="1" applyBorder="1" applyAlignment="1">
      <alignment horizontal="left" vertical="center" wrapText="1"/>
    </xf>
    <xf numFmtId="0" fontId="17" fillId="2" borderId="11" xfId="0" applyFont="1" applyFill="1" applyBorder="1" applyAlignment="1">
      <alignment horizontal="right" vertical="center" wrapText="1"/>
    </xf>
    <xf numFmtId="0" fontId="17" fillId="2" borderId="13" xfId="0" applyFont="1" applyFill="1" applyBorder="1" applyAlignment="1">
      <alignment vertical="center" wrapText="1"/>
    </xf>
    <xf numFmtId="0" fontId="18" fillId="2" borderId="20" xfId="0" applyFont="1" applyFill="1" applyBorder="1" applyAlignment="1">
      <alignment horizontal="right" vertical="center" wrapText="1" indent="1"/>
    </xf>
    <xf numFmtId="0" fontId="18" fillId="2" borderId="21" xfId="0" applyFont="1" applyFill="1" applyBorder="1" applyAlignment="1">
      <alignment vertical="center" wrapText="1"/>
    </xf>
    <xf numFmtId="0" fontId="17" fillId="2" borderId="20" xfId="0" applyFont="1" applyFill="1" applyBorder="1" applyAlignment="1">
      <alignment vertical="center" wrapText="1"/>
    </xf>
    <xf numFmtId="0" fontId="15" fillId="0" borderId="0" xfId="0" applyFont="1" applyAlignment="1">
      <alignment vertical="center"/>
    </xf>
    <xf numFmtId="0" fontId="22" fillId="0" borderId="3" xfId="0" applyFont="1" applyBorder="1" applyAlignment="1">
      <alignment vertical="center"/>
    </xf>
    <xf numFmtId="2" fontId="25" fillId="0" borderId="0" xfId="31" applyNumberFormat="1" applyFont="1" applyAlignment="1">
      <alignment horizontal="right" vertical="center"/>
    </xf>
    <xf numFmtId="2" fontId="13" fillId="0" borderId="0" xfId="31" applyNumberFormat="1" applyFont="1" applyAlignment="1">
      <alignment vertical="center"/>
    </xf>
    <xf numFmtId="0" fontId="27" fillId="0" borderId="0" xfId="7" applyFont="1" applyAlignment="1">
      <alignment horizontal="right" vertical="center" wrapText="1" indent="1"/>
    </xf>
    <xf numFmtId="0" fontId="5" fillId="0" borderId="0" xfId="0" applyFont="1" applyAlignment="1">
      <alignment horizontal="right" vertical="center" indent="1" readingOrder="2"/>
    </xf>
    <xf numFmtId="0" fontId="42" fillId="2" borderId="5" xfId="0" applyFont="1" applyFill="1" applyBorder="1" applyAlignment="1">
      <alignment horizontal="center" vertical="center" wrapText="1"/>
    </xf>
    <xf numFmtId="3" fontId="23" fillId="0" borderId="4" xfId="0" applyNumberFormat="1" applyFont="1" applyBorder="1" applyAlignment="1">
      <alignment horizontal="center" vertical="center"/>
    </xf>
    <xf numFmtId="3" fontId="21" fillId="0" borderId="4" xfId="0" applyNumberFormat="1" applyFont="1" applyBorder="1" applyAlignment="1">
      <alignment horizontal="center" vertical="center"/>
    </xf>
    <xf numFmtId="0" fontId="12" fillId="0" borderId="4" xfId="0" applyFont="1" applyBorder="1" applyAlignment="1">
      <alignment vertical="center"/>
    </xf>
    <xf numFmtId="0" fontId="12" fillId="0" borderId="0" xfId="0" quotePrefix="1" applyFont="1" applyAlignment="1">
      <alignment horizontal="left" vertical="center" indent="1"/>
    </xf>
    <xf numFmtId="0" fontId="25" fillId="0" borderId="0" xfId="0" applyFont="1"/>
    <xf numFmtId="3" fontId="21" fillId="0" borderId="4" xfId="0" applyNumberFormat="1" applyFont="1" applyBorder="1" applyAlignment="1">
      <alignment vertical="center"/>
    </xf>
    <xf numFmtId="0" fontId="40" fillId="0" borderId="0" xfId="0" applyFont="1" applyAlignment="1">
      <alignment horizontal="left" vertical="center" wrapText="1" indent="1" readingOrder="1"/>
    </xf>
    <xf numFmtId="0" fontId="17" fillId="2" borderId="21" xfId="0" applyFont="1" applyFill="1" applyBorder="1" applyAlignment="1">
      <alignment horizontal="left" vertical="center" wrapText="1" indent="1"/>
    </xf>
    <xf numFmtId="3" fontId="13" fillId="0" borderId="0" xfId="12" applyNumberFormat="1" applyFont="1" applyAlignment="1">
      <alignment horizontal="right" vertical="center"/>
    </xf>
    <xf numFmtId="3" fontId="21" fillId="0" borderId="0" xfId="12" applyNumberFormat="1" applyFont="1" applyAlignment="1">
      <alignment horizontal="right" vertical="center"/>
    </xf>
    <xf numFmtId="3" fontId="13" fillId="0" borderId="0" xfId="33" applyNumberFormat="1" applyFont="1" applyFill="1" applyBorder="1" applyAlignment="1">
      <alignment horizontal="right" vertical="center"/>
    </xf>
    <xf numFmtId="3" fontId="39" fillId="0" borderId="0" xfId="12" applyNumberFormat="1" applyFont="1" applyAlignment="1">
      <alignment horizontal="right" vertical="center"/>
    </xf>
    <xf numFmtId="0" fontId="35" fillId="0" borderId="0" xfId="0" applyFont="1" applyAlignment="1">
      <alignment vertical="center"/>
    </xf>
    <xf numFmtId="3" fontId="23" fillId="0" borderId="4" xfId="0" applyNumberFormat="1" applyFont="1" applyBorder="1" applyAlignment="1">
      <alignment horizontal="right" vertical="center" indent="1"/>
    </xf>
    <xf numFmtId="0" fontId="43" fillId="0" borderId="2" xfId="0" applyFont="1" applyBorder="1" applyAlignment="1">
      <alignment horizontal="left" vertical="center" wrapText="1" indent="1"/>
    </xf>
    <xf numFmtId="0" fontId="17" fillId="2" borderId="15" xfId="31" applyFont="1" applyFill="1" applyBorder="1" applyAlignment="1">
      <alignment horizontal="center" vertical="center" wrapText="1"/>
    </xf>
    <xf numFmtId="0" fontId="21" fillId="0" borderId="0" xfId="31" applyFont="1" applyAlignment="1">
      <alignment horizontal="right" vertical="center" indent="1"/>
    </xf>
    <xf numFmtId="0" fontId="17" fillId="2" borderId="16" xfId="7" applyFont="1" applyFill="1" applyBorder="1" applyAlignment="1">
      <alignment horizontal="center" vertical="center" wrapText="1"/>
    </xf>
    <xf numFmtId="0" fontId="17" fillId="2" borderId="16" xfId="7" applyFont="1" applyFill="1" applyBorder="1" applyAlignment="1">
      <alignment horizontal="center" vertical="center"/>
    </xf>
    <xf numFmtId="0" fontId="5" fillId="0" borderId="0" xfId="7" applyAlignment="1">
      <alignment horizontal="right" vertical="center" indent="1"/>
    </xf>
    <xf numFmtId="0" fontId="17" fillId="2" borderId="0" xfId="7" applyFont="1" applyFill="1" applyAlignment="1">
      <alignment horizontal="center" vertical="center"/>
    </xf>
    <xf numFmtId="0" fontId="21" fillId="4" borderId="0" xfId="7" applyFont="1" applyFill="1" applyAlignment="1">
      <alignment horizontal="center" vertical="center"/>
    </xf>
    <xf numFmtId="0" fontId="23" fillId="4" borderId="0" xfId="0" applyFont="1" applyFill="1" applyAlignment="1">
      <alignment horizontal="right" vertical="center" wrapText="1" indent="1" readingOrder="2"/>
    </xf>
    <xf numFmtId="0" fontId="5" fillId="4" borderId="0" xfId="0" applyFont="1" applyFill="1" applyAlignment="1">
      <alignment horizontal="right" vertical="center" wrapText="1" indent="1" readingOrder="2"/>
    </xf>
    <xf numFmtId="0" fontId="25" fillId="4" borderId="0" xfId="7" applyFont="1" applyFill="1" applyAlignment="1">
      <alignment horizontal="left" vertical="center" wrapText="1" indent="1"/>
    </xf>
    <xf numFmtId="0" fontId="19" fillId="4" borderId="0" xfId="0" applyFont="1" applyFill="1" applyAlignment="1">
      <alignment horizontal="left" vertical="center" wrapText="1" indent="1" readingOrder="1"/>
    </xf>
    <xf numFmtId="0" fontId="23" fillId="4" borderId="0" xfId="7" applyFont="1" applyFill="1" applyAlignment="1">
      <alignment horizontal="center" vertical="center"/>
    </xf>
    <xf numFmtId="2" fontId="21" fillId="4" borderId="0" xfId="7" applyNumberFormat="1" applyFont="1" applyFill="1" applyAlignment="1">
      <alignment horizontal="center" vertical="center"/>
    </xf>
    <xf numFmtId="2" fontId="23" fillId="4" borderId="0" xfId="7" applyNumberFormat="1" applyFont="1" applyFill="1" applyAlignment="1">
      <alignment horizontal="center" vertical="center"/>
    </xf>
    <xf numFmtId="0" fontId="46" fillId="0" borderId="0" xfId="0" applyFont="1" applyAlignment="1">
      <alignment vertical="center"/>
    </xf>
    <xf numFmtId="0" fontId="23" fillId="0" borderId="0" xfId="7" applyFont="1" applyAlignment="1">
      <alignment horizontal="center" vertical="center"/>
    </xf>
    <xf numFmtId="0" fontId="5" fillId="0" borderId="0" xfId="7" applyAlignment="1">
      <alignment horizontal="center" vertical="center"/>
    </xf>
    <xf numFmtId="0" fontId="21" fillId="0" borderId="0" xfId="7" applyFont="1" applyAlignment="1">
      <alignment horizontal="center" vertical="center"/>
    </xf>
    <xf numFmtId="0" fontId="17" fillId="2" borderId="0" xfId="9" applyFont="1" applyFill="1" applyAlignment="1">
      <alignment horizontal="left" vertical="center" wrapText="1" indent="1"/>
    </xf>
    <xf numFmtId="0" fontId="5" fillId="0" borderId="4" xfId="7" applyBorder="1" applyAlignment="1">
      <alignment horizontal="right" vertical="center" wrapText="1" indent="1" readingOrder="2"/>
    </xf>
    <xf numFmtId="0" fontId="25" fillId="0" borderId="4" xfId="7" applyFont="1" applyBorder="1" applyAlignment="1">
      <alignment horizontal="left" vertical="center" wrapText="1" indent="1"/>
    </xf>
    <xf numFmtId="0" fontId="17" fillId="2" borderId="0" xfId="9" applyFont="1" applyFill="1" applyAlignment="1">
      <alignment horizontal="left" vertical="center" wrapText="1" indent="1" readingOrder="1"/>
    </xf>
    <xf numFmtId="0" fontId="27" fillId="0" borderId="0" xfId="30" applyFont="1" applyAlignment="1">
      <alignment horizontal="center" vertical="center"/>
    </xf>
    <xf numFmtId="0" fontId="34" fillId="0" borderId="0" xfId="17" applyFont="1" applyFill="1" applyBorder="1" applyAlignment="1">
      <alignment horizontal="center" vertical="center" wrapText="1"/>
    </xf>
    <xf numFmtId="14" fontId="5" fillId="0" borderId="0" xfId="0" applyNumberFormat="1" applyFont="1" applyAlignment="1">
      <alignment horizontal="center" vertical="center" readingOrder="2"/>
    </xf>
    <xf numFmtId="0" fontId="13" fillId="0" borderId="0" xfId="0" applyFont="1" applyAlignment="1">
      <alignment horizontal="center" vertical="center" readingOrder="2"/>
    </xf>
    <xf numFmtId="0" fontId="14" fillId="0" borderId="3" xfId="0" applyFont="1" applyBorder="1" applyAlignment="1">
      <alignment horizontal="right" vertical="center"/>
    </xf>
    <xf numFmtId="0" fontId="22" fillId="0" borderId="3" xfId="0" applyFont="1" applyBorder="1" applyAlignment="1">
      <alignment horizontal="left" vertical="center"/>
    </xf>
    <xf numFmtId="0" fontId="20" fillId="0" borderId="0" xfId="0" applyFont="1" applyAlignment="1">
      <alignment horizontal="center" vertical="center"/>
    </xf>
    <xf numFmtId="0" fontId="21" fillId="0" borderId="6" xfId="0" applyFont="1" applyBorder="1" applyAlignment="1">
      <alignment horizontal="center" vertical="center"/>
    </xf>
    <xf numFmtId="0" fontId="18" fillId="2" borderId="8"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9" fillId="0" borderId="6" xfId="0" applyFont="1" applyBorder="1" applyAlignment="1">
      <alignment horizontal="center" vertical="center"/>
    </xf>
    <xf numFmtId="0" fontId="13" fillId="0" borderId="0" xfId="0" quotePrefix="1" applyFont="1" applyAlignment="1">
      <alignment horizontal="right" vertical="center" wrapText="1"/>
    </xf>
    <xf numFmtId="0" fontId="30" fillId="0" borderId="0" xfId="0" quotePrefix="1" applyFont="1" applyAlignment="1">
      <alignment horizontal="left"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3" fillId="0" borderId="0" xfId="0" quotePrefix="1" applyFont="1" applyAlignment="1">
      <alignment horizontal="right" vertical="center" wrapText="1" readingOrder="2"/>
    </xf>
    <xf numFmtId="0" fontId="13" fillId="0" borderId="0" xfId="0" applyFont="1" applyAlignment="1">
      <alignment horizontal="right" vertical="center" wrapText="1" readingOrder="2"/>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23" fillId="0" borderId="4" xfId="12" applyFont="1" applyBorder="1" applyAlignment="1">
      <alignment horizontal="center" vertical="center" wrapText="1"/>
    </xf>
    <xf numFmtId="0" fontId="21" fillId="0" borderId="4" xfId="12" applyFont="1" applyBorder="1" applyAlignment="1">
      <alignment horizontal="center" vertical="center" wrapText="1"/>
    </xf>
    <xf numFmtId="0" fontId="23" fillId="0" borderId="0" xfId="12" applyFont="1" applyAlignment="1">
      <alignment horizontal="right" vertical="center" wrapText="1" indent="1"/>
    </xf>
    <xf numFmtId="0" fontId="21" fillId="0" borderId="0" xfId="12" applyFont="1" applyAlignment="1">
      <alignment horizontal="left" vertical="center" wrapText="1" indent="1" readingOrder="1"/>
    </xf>
    <xf numFmtId="0" fontId="23" fillId="0" borderId="0" xfId="12" applyFont="1" applyAlignment="1">
      <alignment horizontal="right" vertical="center" indent="1"/>
    </xf>
    <xf numFmtId="0" fontId="21" fillId="0" borderId="0" xfId="12" applyFont="1" applyAlignment="1">
      <alignment horizontal="left" vertical="center" indent="1" readingOrder="1"/>
    </xf>
    <xf numFmtId="0" fontId="18" fillId="2" borderId="7"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9" xfId="0" applyFont="1" applyFill="1" applyBorder="1" applyAlignment="1">
      <alignment horizontal="center" vertical="center"/>
    </xf>
    <xf numFmtId="0" fontId="13" fillId="0" borderId="0" xfId="0" applyFont="1" applyAlignment="1">
      <alignment horizontal="right" vertical="center" wrapText="1"/>
    </xf>
    <xf numFmtId="0" fontId="17" fillId="2" borderId="9" xfId="0" applyFont="1" applyFill="1" applyBorder="1" applyAlignment="1">
      <alignment horizontal="center" vertical="center"/>
    </xf>
    <xf numFmtId="0" fontId="20" fillId="0" borderId="2" xfId="31" applyFont="1" applyBorder="1" applyAlignment="1">
      <alignment horizontal="right" vertical="center" wrapText="1" indent="1"/>
    </xf>
    <xf numFmtId="0" fontId="20" fillId="0" borderId="0" xfId="31" applyFont="1" applyAlignment="1">
      <alignment horizontal="right" vertical="center" wrapText="1" indent="1"/>
    </xf>
    <xf numFmtId="0" fontId="23" fillId="0" borderId="0" xfId="7" quotePrefix="1" applyFont="1" applyAlignment="1">
      <alignment horizontal="center" vertical="center"/>
    </xf>
    <xf numFmtId="0" fontId="18" fillId="2" borderId="12" xfId="7" applyFont="1" applyFill="1" applyBorder="1" applyAlignment="1">
      <alignment horizontal="center" vertical="center"/>
    </xf>
    <xf numFmtId="0" fontId="17" fillId="2" borderId="12" xfId="31" applyFont="1" applyFill="1" applyBorder="1" applyAlignment="1">
      <alignment horizontal="center" vertical="center" wrapText="1"/>
    </xf>
    <xf numFmtId="0" fontId="18" fillId="2" borderId="0" xfId="7" applyFont="1" applyFill="1" applyAlignment="1">
      <alignment horizontal="center" vertical="center"/>
    </xf>
    <xf numFmtId="0" fontId="17" fillId="2" borderId="0" xfId="31" applyFont="1" applyFill="1" applyAlignment="1">
      <alignment horizontal="center" vertical="center" wrapText="1"/>
    </xf>
    <xf numFmtId="0" fontId="0" fillId="0" borderId="0" xfId="0" applyFont="1" applyAlignment="1">
      <alignment vertical="center"/>
    </xf>
  </cellXfs>
  <cellStyles count="34">
    <cellStyle name="Comma 2" xfId="33" xr:uid="{685854DF-36AB-4E82-AF92-700F52AC3F7B}"/>
    <cellStyle name="Euro" xfId="1" xr:uid="{00000000-0005-0000-0000-000000000000}"/>
    <cellStyle name="Euro 2" xfId="2" xr:uid="{00000000-0005-0000-0000-000001000000}"/>
    <cellStyle name="Euro 3" xfId="3" xr:uid="{00000000-0005-0000-0000-000002000000}"/>
    <cellStyle name="Euro 4" xfId="4" xr:uid="{00000000-0005-0000-0000-000003000000}"/>
    <cellStyle name="Euro 4 2" xfId="24" xr:uid="{00000000-0005-0000-0000-000004000000}"/>
    <cellStyle name="Hyperlink" xfId="17" builtinId="8"/>
    <cellStyle name="Hyperlink 2" xfId="5" xr:uid="{00000000-0005-0000-0000-000006000000}"/>
    <cellStyle name="MS_Arabic" xfId="6" xr:uid="{00000000-0005-0000-0000-000007000000}"/>
    <cellStyle name="Normal" xfId="0" builtinId="0"/>
    <cellStyle name="Normal 14" xfId="18" xr:uid="{00000000-0005-0000-0000-000009000000}"/>
    <cellStyle name="Normal 2" xfId="7" xr:uid="{00000000-0005-0000-0000-00000A000000}"/>
    <cellStyle name="Normal 2 2" xfId="8" xr:uid="{00000000-0005-0000-0000-00000B000000}"/>
    <cellStyle name="Normal 2 2 2" xfId="9" xr:uid="{00000000-0005-0000-0000-00000C000000}"/>
    <cellStyle name="Normal 2 3" xfId="10" xr:uid="{00000000-0005-0000-0000-00000D000000}"/>
    <cellStyle name="Normal 3" xfId="11" xr:uid="{00000000-0005-0000-0000-00000E000000}"/>
    <cellStyle name="Normal 4" xfId="12" xr:uid="{00000000-0005-0000-0000-00000F000000}"/>
    <cellStyle name="Normal 5" xfId="13" xr:uid="{00000000-0005-0000-0000-000010000000}"/>
    <cellStyle name="Normal 5 2" xfId="21" xr:uid="{00000000-0005-0000-0000-000011000000}"/>
    <cellStyle name="Normal 5 2 2" xfId="28" xr:uid="{00000000-0005-0000-0000-000012000000}"/>
    <cellStyle name="Normal 5 3" xfId="25" xr:uid="{00000000-0005-0000-0000-000013000000}"/>
    <cellStyle name="Normal 6" xfId="19" xr:uid="{00000000-0005-0000-0000-000014000000}"/>
    <cellStyle name="Normal 6 2" xfId="26" xr:uid="{00000000-0005-0000-0000-000015000000}"/>
    <cellStyle name="Normal 6 3" xfId="31" xr:uid="{6BAF2967-8940-496B-959F-18074452F463}"/>
    <cellStyle name="Normal 7" xfId="23" xr:uid="{00000000-0005-0000-0000-000016000000}"/>
    <cellStyle name="Normal 8" xfId="22" xr:uid="{00000000-0005-0000-0000-000017000000}"/>
    <cellStyle name="Normal 9" xfId="30" xr:uid="{00000000-0005-0000-0000-000018000000}"/>
    <cellStyle name="Percent 2" xfId="20" xr:uid="{00000000-0005-0000-0000-00001A000000}"/>
    <cellStyle name="Percent 2 2" xfId="27" xr:uid="{00000000-0005-0000-0000-00001B000000}"/>
    <cellStyle name="Percent 2 3" xfId="32" xr:uid="{021F7042-3E76-427D-9BD7-A7592FEE89C0}"/>
    <cellStyle name="Percent 3" xfId="29" xr:uid="{00000000-0005-0000-0000-00001C000000}"/>
    <cellStyle name="عادي_SHDA" xfId="14" xr:uid="{00000000-0005-0000-0000-00001D000000}"/>
    <cellStyle name="عملة [0]_abd" xfId="15" xr:uid="{00000000-0005-0000-0000-00001E000000}"/>
    <cellStyle name="عملة_abd" xfId="16" xr:uid="{00000000-0005-0000-0000-00001F000000}"/>
  </cellStyles>
  <dxfs count="0"/>
  <tableStyles count="0" defaultTableStyle="TableStyleMedium2" defaultPivotStyle="PivotStyleLight16"/>
  <colors>
    <mruColors>
      <color rgb="FFB68A35"/>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2895600</xdr:colOff>
      <xdr:row>0</xdr:row>
      <xdr:rowOff>0</xdr:rowOff>
    </xdr:from>
    <xdr:to>
      <xdr:col>3</xdr:col>
      <xdr:colOff>4195865</xdr:colOff>
      <xdr:row>0</xdr:row>
      <xdr:rowOff>552450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328860" y="0"/>
          <a:ext cx="1300265" cy="552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257968</xdr:colOff>
      <xdr:row>0</xdr:row>
      <xdr:rowOff>0</xdr:rowOff>
    </xdr:from>
    <xdr:to>
      <xdr:col>12</xdr:col>
      <xdr:colOff>81114</xdr:colOff>
      <xdr:row>0</xdr:row>
      <xdr:rowOff>600074</xdr:rowOff>
    </xdr:to>
    <xdr:pic>
      <xdr:nvPicPr>
        <xdr:cNvPr id="2" name="Picture 1">
          <a:extLst>
            <a:ext uri="{FF2B5EF4-FFF2-40B4-BE49-F238E27FC236}">
              <a16:creationId xmlns:a16="http://schemas.microsoft.com/office/drawing/2014/main" id="{0A1CDD5D-9FE7-4FB9-A881-EBA391D76A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4346786" y="0"/>
          <a:ext cx="1451921" cy="6000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295275</xdr:colOff>
      <xdr:row>0</xdr:row>
      <xdr:rowOff>0</xdr:rowOff>
    </xdr:from>
    <xdr:to>
      <xdr:col>12</xdr:col>
      <xdr:colOff>127153</xdr:colOff>
      <xdr:row>0</xdr:row>
      <xdr:rowOff>600074</xdr:rowOff>
    </xdr:to>
    <xdr:pic>
      <xdr:nvPicPr>
        <xdr:cNvPr id="2" name="Picture 1">
          <a:extLst>
            <a:ext uri="{FF2B5EF4-FFF2-40B4-BE49-F238E27FC236}">
              <a16:creationId xmlns:a16="http://schemas.microsoft.com/office/drawing/2014/main" id="{6A5A4B21-7833-4119-A623-00A85FAEE4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4300747" y="0"/>
          <a:ext cx="1460653" cy="6000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1057275</xdr:colOff>
      <xdr:row>0</xdr:row>
      <xdr:rowOff>0</xdr:rowOff>
    </xdr:from>
    <xdr:to>
      <xdr:col>12</xdr:col>
      <xdr:colOff>98578</xdr:colOff>
      <xdr:row>0</xdr:row>
      <xdr:rowOff>600074</xdr:rowOff>
    </xdr:to>
    <xdr:pic>
      <xdr:nvPicPr>
        <xdr:cNvPr id="2" name="Picture 1">
          <a:extLst>
            <a:ext uri="{FF2B5EF4-FFF2-40B4-BE49-F238E27FC236}">
              <a16:creationId xmlns:a16="http://schemas.microsoft.com/office/drawing/2014/main" id="{04B9A125-0E8F-42F0-8947-90E7211D8F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4329322" y="0"/>
          <a:ext cx="1460653" cy="6000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1333500</xdr:colOff>
      <xdr:row>0</xdr:row>
      <xdr:rowOff>0</xdr:rowOff>
    </xdr:from>
    <xdr:to>
      <xdr:col>10</xdr:col>
      <xdr:colOff>98578</xdr:colOff>
      <xdr:row>0</xdr:row>
      <xdr:rowOff>600074</xdr:rowOff>
    </xdr:to>
    <xdr:pic>
      <xdr:nvPicPr>
        <xdr:cNvPr id="3" name="Picture 2">
          <a:extLst>
            <a:ext uri="{FF2B5EF4-FFF2-40B4-BE49-F238E27FC236}">
              <a16:creationId xmlns:a16="http://schemas.microsoft.com/office/drawing/2014/main" id="{02EFE104-A1A3-41AF-BDAC-810A04D4FE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3604772" y="0"/>
          <a:ext cx="1460653" cy="60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1590675</xdr:colOff>
      <xdr:row>0</xdr:row>
      <xdr:rowOff>0</xdr:rowOff>
    </xdr:from>
    <xdr:to>
      <xdr:col>4</xdr:col>
      <xdr:colOff>94344</xdr:colOff>
      <xdr:row>0</xdr:row>
      <xdr:rowOff>600074</xdr:rowOff>
    </xdr:to>
    <xdr:pic>
      <xdr:nvPicPr>
        <xdr:cNvPr id="2" name="Picture 1">
          <a:extLst>
            <a:ext uri="{FF2B5EF4-FFF2-40B4-BE49-F238E27FC236}">
              <a16:creationId xmlns:a16="http://schemas.microsoft.com/office/drawing/2014/main" id="{DC426282-FA5C-47F3-ABB1-1B3DE4ADF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153656" y="0"/>
          <a:ext cx="1456419" cy="600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1228725</xdr:colOff>
      <xdr:row>0</xdr:row>
      <xdr:rowOff>0</xdr:rowOff>
    </xdr:from>
    <xdr:to>
      <xdr:col>7</xdr:col>
      <xdr:colOff>56244</xdr:colOff>
      <xdr:row>0</xdr:row>
      <xdr:rowOff>600074</xdr:rowOff>
    </xdr:to>
    <xdr:pic>
      <xdr:nvPicPr>
        <xdr:cNvPr id="2" name="Picture 1">
          <a:extLst>
            <a:ext uri="{FF2B5EF4-FFF2-40B4-BE49-F238E27FC236}">
              <a16:creationId xmlns:a16="http://schemas.microsoft.com/office/drawing/2014/main" id="{0E09BEED-E339-4784-AFE0-C654F230E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362956" y="0"/>
          <a:ext cx="1456419" cy="600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445558</xdr:colOff>
      <xdr:row>0</xdr:row>
      <xdr:rowOff>0</xdr:rowOff>
    </xdr:from>
    <xdr:to>
      <xdr:col>18</xdr:col>
      <xdr:colOff>58361</xdr:colOff>
      <xdr:row>0</xdr:row>
      <xdr:rowOff>600074</xdr:rowOff>
    </xdr:to>
    <xdr:pic>
      <xdr:nvPicPr>
        <xdr:cNvPr id="2" name="Picture 1">
          <a:extLst>
            <a:ext uri="{FF2B5EF4-FFF2-40B4-BE49-F238E27FC236}">
              <a16:creationId xmlns:a16="http://schemas.microsoft.com/office/drawing/2014/main" id="{4487FC19-C6FD-4D42-9894-FCA7D680F7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769089" y="0"/>
          <a:ext cx="1460653" cy="600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266700</xdr:colOff>
      <xdr:row>0</xdr:row>
      <xdr:rowOff>0</xdr:rowOff>
    </xdr:from>
    <xdr:to>
      <xdr:col>15</xdr:col>
      <xdr:colOff>98578</xdr:colOff>
      <xdr:row>0</xdr:row>
      <xdr:rowOff>600074</xdr:rowOff>
    </xdr:to>
    <xdr:pic>
      <xdr:nvPicPr>
        <xdr:cNvPr id="2" name="Picture 1">
          <a:extLst>
            <a:ext uri="{FF2B5EF4-FFF2-40B4-BE49-F238E27FC236}">
              <a16:creationId xmlns:a16="http://schemas.microsoft.com/office/drawing/2014/main" id="{FD1D84D6-BB2E-41FA-BDA0-3A7AFB86AA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919622" y="0"/>
          <a:ext cx="1460653" cy="6000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276225</xdr:colOff>
      <xdr:row>0</xdr:row>
      <xdr:rowOff>0</xdr:rowOff>
    </xdr:from>
    <xdr:to>
      <xdr:col>15</xdr:col>
      <xdr:colOff>108103</xdr:colOff>
      <xdr:row>0</xdr:row>
      <xdr:rowOff>600074</xdr:rowOff>
    </xdr:to>
    <xdr:pic>
      <xdr:nvPicPr>
        <xdr:cNvPr id="2" name="Picture 1">
          <a:extLst>
            <a:ext uri="{FF2B5EF4-FFF2-40B4-BE49-F238E27FC236}">
              <a16:creationId xmlns:a16="http://schemas.microsoft.com/office/drawing/2014/main" id="{24E396ED-D45A-4D0D-AB92-322706D0AF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519572" y="0"/>
          <a:ext cx="1460653" cy="600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228600</xdr:colOff>
      <xdr:row>0</xdr:row>
      <xdr:rowOff>0</xdr:rowOff>
    </xdr:from>
    <xdr:to>
      <xdr:col>15</xdr:col>
      <xdr:colOff>60478</xdr:colOff>
      <xdr:row>0</xdr:row>
      <xdr:rowOff>600074</xdr:rowOff>
    </xdr:to>
    <xdr:pic>
      <xdr:nvPicPr>
        <xdr:cNvPr id="2" name="Picture 1">
          <a:extLst>
            <a:ext uri="{FF2B5EF4-FFF2-40B4-BE49-F238E27FC236}">
              <a16:creationId xmlns:a16="http://schemas.microsoft.com/office/drawing/2014/main" id="{F5B2DA2C-1304-452F-95F1-54316CC07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519572" y="0"/>
          <a:ext cx="1460653" cy="6000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390525</xdr:colOff>
      <xdr:row>0</xdr:row>
      <xdr:rowOff>0</xdr:rowOff>
    </xdr:from>
    <xdr:to>
      <xdr:col>17</xdr:col>
      <xdr:colOff>146203</xdr:colOff>
      <xdr:row>0</xdr:row>
      <xdr:rowOff>600074</xdr:rowOff>
    </xdr:to>
    <xdr:pic>
      <xdr:nvPicPr>
        <xdr:cNvPr id="3" name="Picture 2">
          <a:extLst>
            <a:ext uri="{FF2B5EF4-FFF2-40B4-BE49-F238E27FC236}">
              <a16:creationId xmlns:a16="http://schemas.microsoft.com/office/drawing/2014/main" id="{99E2F492-7E4E-48C0-BE89-B413A9837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234147" y="0"/>
          <a:ext cx="1460653" cy="600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-458306684</xdr:colOff>
      <xdr:row>0</xdr:row>
      <xdr:rowOff>0</xdr:rowOff>
    </xdr:from>
    <xdr:to>
      <xdr:col>0</xdr:col>
      <xdr:colOff>-456977844</xdr:colOff>
      <xdr:row>0</xdr:row>
      <xdr:rowOff>552450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91564259" y="0"/>
          <a:ext cx="1300265" cy="552450"/>
        </a:xfrm>
        <a:prstGeom prst="rect">
          <a:avLst/>
        </a:prstGeom>
      </xdr:spPr>
    </xdr:pic>
    <xdr:clientData/>
  </xdr:twoCellAnchor>
  <xdr:twoCellAnchor editAs="oneCell">
    <xdr:from>
      <xdr:col>10</xdr:col>
      <xdr:colOff>285750</xdr:colOff>
      <xdr:row>0</xdr:row>
      <xdr:rowOff>0</xdr:rowOff>
    </xdr:from>
    <xdr:to>
      <xdr:col>12</xdr:col>
      <xdr:colOff>117628</xdr:colOff>
      <xdr:row>0</xdr:row>
      <xdr:rowOff>600074</xdr:rowOff>
    </xdr:to>
    <xdr:pic>
      <xdr:nvPicPr>
        <xdr:cNvPr id="2" name="Picture 1">
          <a:extLst>
            <a:ext uri="{FF2B5EF4-FFF2-40B4-BE49-F238E27FC236}">
              <a16:creationId xmlns:a16="http://schemas.microsoft.com/office/drawing/2014/main" id="{9C00480B-149A-4849-B2D3-1298747DE4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24862722" y="0"/>
          <a:ext cx="1460653" cy="6000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fcsc.gov.a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rightToLeft="1" zoomScaleNormal="100" zoomScaleSheetLayoutView="100" workbookViewId="0">
      <selection activeCell="D4" sqref="D1:D1048576"/>
    </sheetView>
  </sheetViews>
  <sheetFormatPr defaultColWidth="9.140625" defaultRowHeight="24.95" customHeight="1"/>
  <cols>
    <col min="1" max="1" width="15.7109375" style="20" customWidth="1"/>
    <col min="2" max="2" width="64.140625" style="20" customWidth="1"/>
    <col min="3" max="3" width="9.140625" style="20"/>
    <col min="4" max="4" width="64.140625" style="32" customWidth="1"/>
    <col min="5" max="16384" width="9.140625" style="20"/>
  </cols>
  <sheetData>
    <row r="1" spans="2:4" ht="45" customHeight="1">
      <c r="B1" s="174"/>
      <c r="C1" s="174"/>
      <c r="D1" s="174"/>
    </row>
    <row r="2" spans="2:4" ht="24.95" customHeight="1">
      <c r="B2" s="173" t="s">
        <v>185</v>
      </c>
      <c r="C2" s="173"/>
      <c r="D2" s="173"/>
    </row>
    <row r="3" spans="2:4" ht="24.95" customHeight="1">
      <c r="B3" s="173" t="s">
        <v>186</v>
      </c>
      <c r="C3" s="173"/>
      <c r="D3" s="173"/>
    </row>
    <row r="4" spans="2:4" ht="36" customHeight="1">
      <c r="B4" s="23" t="s">
        <v>5</v>
      </c>
      <c r="C4" s="22" t="s">
        <v>6</v>
      </c>
      <c r="D4" s="21" t="s">
        <v>7</v>
      </c>
    </row>
    <row r="5" spans="2:4" ht="24.95" customHeight="1">
      <c r="B5" s="33" t="s">
        <v>187</v>
      </c>
      <c r="C5" s="79">
        <v>1</v>
      </c>
      <c r="D5" s="34" t="s">
        <v>212</v>
      </c>
    </row>
    <row r="6" spans="2:4" ht="24.95" customHeight="1">
      <c r="B6" s="33" t="s">
        <v>188</v>
      </c>
      <c r="C6" s="79">
        <v>2</v>
      </c>
      <c r="D6" s="34" t="s">
        <v>213</v>
      </c>
    </row>
    <row r="7" spans="2:4" ht="24.95" customHeight="1">
      <c r="B7" s="33" t="s">
        <v>189</v>
      </c>
      <c r="C7" s="79">
        <v>3</v>
      </c>
      <c r="D7" s="34" t="s">
        <v>214</v>
      </c>
    </row>
    <row r="8" spans="2:4" ht="24.95" customHeight="1">
      <c r="B8" s="33" t="s">
        <v>190</v>
      </c>
      <c r="C8" s="79">
        <v>4</v>
      </c>
      <c r="D8" s="34" t="s">
        <v>215</v>
      </c>
    </row>
    <row r="9" spans="2:4" ht="24.95" customHeight="1">
      <c r="B9" s="33" t="s">
        <v>191</v>
      </c>
      <c r="C9" s="79">
        <v>5</v>
      </c>
      <c r="D9" s="34" t="s">
        <v>216</v>
      </c>
    </row>
    <row r="10" spans="2:4" ht="24.95" customHeight="1">
      <c r="B10" s="33" t="s">
        <v>192</v>
      </c>
      <c r="C10" s="79">
        <v>6</v>
      </c>
      <c r="D10" s="34" t="s">
        <v>217</v>
      </c>
    </row>
    <row r="11" spans="2:4" ht="24.95" customHeight="1">
      <c r="B11" s="33" t="s">
        <v>193</v>
      </c>
      <c r="C11" s="79">
        <v>7</v>
      </c>
      <c r="D11" s="34" t="s">
        <v>218</v>
      </c>
    </row>
    <row r="12" spans="2:4" ht="24.95" customHeight="1">
      <c r="B12" s="33" t="s">
        <v>194</v>
      </c>
      <c r="C12" s="79">
        <v>8</v>
      </c>
      <c r="D12" s="34" t="s">
        <v>219</v>
      </c>
    </row>
    <row r="13" spans="2:4" ht="24.95" customHeight="1">
      <c r="B13" s="33" t="s">
        <v>195</v>
      </c>
      <c r="C13" s="79">
        <v>9</v>
      </c>
      <c r="D13" s="34" t="s">
        <v>220</v>
      </c>
    </row>
    <row r="14" spans="2:4" ht="24.95" customHeight="1">
      <c r="B14" s="33" t="s">
        <v>196</v>
      </c>
      <c r="C14" s="79">
        <v>10</v>
      </c>
      <c r="D14" s="34" t="s">
        <v>221</v>
      </c>
    </row>
    <row r="15" spans="2:4" ht="24.95" customHeight="1">
      <c r="B15" s="33" t="s">
        <v>197</v>
      </c>
      <c r="C15" s="79">
        <v>11</v>
      </c>
      <c r="D15" s="34" t="s">
        <v>222</v>
      </c>
    </row>
    <row r="16" spans="2:4" ht="24.95" customHeight="1">
      <c r="B16" s="33" t="s">
        <v>198</v>
      </c>
      <c r="C16" s="79">
        <v>12</v>
      </c>
      <c r="D16" s="34" t="s">
        <v>223</v>
      </c>
    </row>
    <row r="17" spans="2:4" ht="24.95" customHeight="1">
      <c r="B17" s="33" t="s">
        <v>199</v>
      </c>
      <c r="C17" s="79">
        <v>13</v>
      </c>
      <c r="D17" s="34" t="s">
        <v>224</v>
      </c>
    </row>
    <row r="18" spans="2:4" ht="24.95" customHeight="1">
      <c r="B18" s="33" t="s">
        <v>200</v>
      </c>
      <c r="C18" s="79">
        <v>14</v>
      </c>
      <c r="D18" s="34" t="s">
        <v>225</v>
      </c>
    </row>
    <row r="19" spans="2:4" ht="24.95" customHeight="1">
      <c r="B19" s="33" t="s">
        <v>201</v>
      </c>
      <c r="C19" s="79">
        <v>15</v>
      </c>
      <c r="D19" s="34" t="s">
        <v>226</v>
      </c>
    </row>
    <row r="20" spans="2:4" ht="24.95" customHeight="1">
      <c r="B20" s="33" t="s">
        <v>202</v>
      </c>
      <c r="C20" s="79">
        <v>16</v>
      </c>
      <c r="D20" s="34" t="s">
        <v>227</v>
      </c>
    </row>
    <row r="21" spans="2:4" ht="24.95" customHeight="1">
      <c r="B21" s="33" t="s">
        <v>203</v>
      </c>
      <c r="C21" s="79">
        <v>17</v>
      </c>
      <c r="D21" s="34" t="s">
        <v>228</v>
      </c>
    </row>
    <row r="22" spans="2:4" ht="24.95" customHeight="1">
      <c r="B22" s="33" t="s">
        <v>204</v>
      </c>
      <c r="C22" s="79">
        <v>18</v>
      </c>
      <c r="D22" s="34" t="s">
        <v>229</v>
      </c>
    </row>
    <row r="23" spans="2:4" ht="24.95" customHeight="1">
      <c r="B23" s="33" t="s">
        <v>205</v>
      </c>
      <c r="C23" s="79">
        <v>19</v>
      </c>
      <c r="D23" s="34" t="s">
        <v>230</v>
      </c>
    </row>
    <row r="24" spans="2:4" ht="24.95" customHeight="1">
      <c r="B24" s="33" t="s">
        <v>206</v>
      </c>
      <c r="C24" s="79">
        <v>20</v>
      </c>
      <c r="D24" s="34" t="s">
        <v>231</v>
      </c>
    </row>
    <row r="25" spans="2:4" ht="24.95" customHeight="1">
      <c r="B25" s="33" t="s">
        <v>207</v>
      </c>
      <c r="C25" s="79">
        <v>21</v>
      </c>
      <c r="D25" s="34" t="s">
        <v>232</v>
      </c>
    </row>
    <row r="26" spans="2:4" ht="24.95" customHeight="1">
      <c r="B26" s="33" t="s">
        <v>208</v>
      </c>
      <c r="C26" s="79">
        <v>22</v>
      </c>
      <c r="D26" s="34" t="s">
        <v>233</v>
      </c>
    </row>
    <row r="27" spans="2:4" ht="24.95" customHeight="1">
      <c r="B27" s="33" t="s">
        <v>209</v>
      </c>
      <c r="C27" s="79">
        <v>23</v>
      </c>
      <c r="D27" s="34" t="s">
        <v>234</v>
      </c>
    </row>
    <row r="28" spans="2:4" ht="24.95" customHeight="1">
      <c r="B28" s="33" t="s">
        <v>210</v>
      </c>
      <c r="C28" s="79">
        <v>24</v>
      </c>
      <c r="D28" s="34" t="s">
        <v>235</v>
      </c>
    </row>
    <row r="29" spans="2:4" ht="24.95" customHeight="1">
      <c r="B29" s="33" t="s">
        <v>211</v>
      </c>
      <c r="C29" s="79">
        <v>25</v>
      </c>
      <c r="D29" s="35" t="s">
        <v>236</v>
      </c>
    </row>
  </sheetData>
  <mergeCells count="3">
    <mergeCell ref="B2:D2"/>
    <mergeCell ref="B3:D3"/>
    <mergeCell ref="B1:D1"/>
  </mergeCells>
  <hyperlinks>
    <hyperlink ref="C10" location="'6'!A1" display="'6'!A1" xr:uid="{00000000-0004-0000-0000-000000000000}"/>
    <hyperlink ref="C11" location="'7'!A1" display="'7'!A1" xr:uid="{00000000-0004-0000-0000-000001000000}"/>
    <hyperlink ref="C12" location="'8'!A1" display="'8'!A1" xr:uid="{00000000-0004-0000-0000-000002000000}"/>
    <hyperlink ref="C6" location="'2'!A1" display="'2'!A1" xr:uid="{00000000-0004-0000-0000-000003000000}"/>
    <hyperlink ref="C7" location="'3'!A1" display="'3'!A1" xr:uid="{00000000-0004-0000-0000-000004000000}"/>
    <hyperlink ref="C8" location="'4'!A1" display="'4'!A1" xr:uid="{00000000-0004-0000-0000-000005000000}"/>
    <hyperlink ref="C9" location="'5'!A1" display="'5'!A1" xr:uid="{00000000-0004-0000-0000-000006000000}"/>
    <hyperlink ref="C5" location="'1'!A1" display="'1'!A1" xr:uid="{00000000-0004-0000-0000-000007000000}"/>
    <hyperlink ref="C13" location="'9'!A1" display="'9'!A1" xr:uid="{00000000-0004-0000-0000-000008000000}"/>
    <hyperlink ref="C14" location="'10'!A1" display="'10'!A1" xr:uid="{00000000-0004-0000-0000-000009000000}"/>
    <hyperlink ref="C27" location="'23'!A1" display="'23'!A1" xr:uid="{00000000-0004-0000-0000-00000A000000}"/>
    <hyperlink ref="C22" location="'19'!A1" display="'19'!A1" xr:uid="{00000000-0004-0000-0000-00000B000000}"/>
    <hyperlink ref="C23" location="'19'!A1" display="'19'!A1" xr:uid="{00000000-0004-0000-0000-00000C000000}"/>
    <hyperlink ref="C24" location="'20'!A1" display="'20'!A1" xr:uid="{00000000-0004-0000-0000-00000D000000}"/>
    <hyperlink ref="C17" location="'13'!A1" display="'13'!A1" xr:uid="{00000000-0004-0000-0000-00000E000000}"/>
    <hyperlink ref="C29" location="'25'!A1" display="'25'!A1" xr:uid="{00000000-0004-0000-0000-00000F000000}"/>
    <hyperlink ref="C18" location="'14'!A1" display="'14'!A1" xr:uid="{00000000-0004-0000-0000-000010000000}"/>
    <hyperlink ref="C19" location="'15'!A1" display="'15'!A1" xr:uid="{00000000-0004-0000-0000-000011000000}"/>
    <hyperlink ref="C20" location="'16'!A1" display="'16'!A1" xr:uid="{00000000-0004-0000-0000-000012000000}"/>
    <hyperlink ref="C21" location="'18'!A1" display="'18'!A1" xr:uid="{00000000-0004-0000-0000-000013000000}"/>
    <hyperlink ref="C16" location="'12'!A1" display="'12'!A1" xr:uid="{00000000-0004-0000-0000-000014000000}"/>
    <hyperlink ref="C28" location="'24'!A1" display="'24'!A1" xr:uid="{00000000-0004-0000-0000-000015000000}"/>
    <hyperlink ref="C25" location="'21'!A1" display="'21'!A1" xr:uid="{00000000-0004-0000-0000-000016000000}"/>
    <hyperlink ref="C26" location="'22'!A1" display="'22'!A1" xr:uid="{00000000-0004-0000-0000-000017000000}"/>
    <hyperlink ref="C15" location="'11'!A1" display="'11'!A1" xr:uid="{00000000-0004-0000-0000-000018000000}"/>
  </hyperlinks>
  <pageMargins left="0.7" right="0.7" top="0.75" bottom="0.75" header="0.3" footer="0.3"/>
  <pageSetup scale="6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14"/>
  <sheetViews>
    <sheetView showGridLines="0" rightToLeft="1" zoomScaleNormal="100" zoomScaleSheetLayoutView="100" workbookViewId="0"/>
  </sheetViews>
  <sheetFormatPr defaultColWidth="9" defaultRowHeight="24" customHeight="1"/>
  <cols>
    <col min="1" max="2" width="15.7109375" style="1" customWidth="1"/>
    <col min="3" max="11" width="8.7109375" style="1" customWidth="1"/>
    <col min="12" max="12" width="15.7109375" style="1" customWidth="1"/>
    <col min="13" max="16384" width="9" style="1"/>
  </cols>
  <sheetData>
    <row r="1" spans="2:16" ht="50.1" customHeight="1"/>
    <row r="2" spans="2:16" ht="24" customHeight="1">
      <c r="B2" s="186" t="s">
        <v>444</v>
      </c>
      <c r="C2" s="186"/>
      <c r="D2" s="186"/>
      <c r="E2" s="186"/>
      <c r="F2" s="186"/>
      <c r="G2" s="186"/>
      <c r="H2" s="186"/>
      <c r="I2" s="186"/>
      <c r="J2" s="186"/>
      <c r="K2" s="186"/>
      <c r="L2" s="186"/>
    </row>
    <row r="3" spans="2:16" ht="24" customHeight="1">
      <c r="B3" s="197" t="s">
        <v>442</v>
      </c>
      <c r="C3" s="197"/>
      <c r="D3" s="197"/>
      <c r="E3" s="197"/>
      <c r="F3" s="197"/>
      <c r="G3" s="197"/>
      <c r="H3" s="197"/>
      <c r="I3" s="197"/>
      <c r="J3" s="197"/>
      <c r="K3" s="197"/>
      <c r="L3" s="197"/>
    </row>
    <row r="4" spans="2:16" ht="30" customHeight="1">
      <c r="B4" s="195" t="s">
        <v>424</v>
      </c>
      <c r="C4" s="190" t="s">
        <v>423</v>
      </c>
      <c r="D4" s="191"/>
      <c r="E4" s="192"/>
      <c r="F4" s="190" t="s">
        <v>158</v>
      </c>
      <c r="G4" s="191"/>
      <c r="H4" s="192"/>
      <c r="I4" s="193" t="s">
        <v>156</v>
      </c>
      <c r="J4" s="194"/>
      <c r="K4" s="189"/>
      <c r="L4" s="195" t="s">
        <v>2</v>
      </c>
    </row>
    <row r="5" spans="2:16" ht="30" customHeight="1">
      <c r="B5" s="196"/>
      <c r="C5" s="142" t="s">
        <v>154</v>
      </c>
      <c r="D5" s="142" t="s">
        <v>152</v>
      </c>
      <c r="E5" s="142" t="s">
        <v>153</v>
      </c>
      <c r="F5" s="142" t="s">
        <v>154</v>
      </c>
      <c r="G5" s="142" t="s">
        <v>152</v>
      </c>
      <c r="H5" s="142" t="s">
        <v>153</v>
      </c>
      <c r="I5" s="142" t="s">
        <v>154</v>
      </c>
      <c r="J5" s="142" t="s">
        <v>152</v>
      </c>
      <c r="K5" s="142" t="s">
        <v>153</v>
      </c>
      <c r="L5" s="196"/>
    </row>
    <row r="6" spans="2:16" ht="24" customHeight="1">
      <c r="B6" s="42" t="s">
        <v>237</v>
      </c>
      <c r="C6" s="4">
        <v>48</v>
      </c>
      <c r="D6" s="4">
        <v>55</v>
      </c>
      <c r="E6" s="4">
        <f>SUM(C6:D6)</f>
        <v>103</v>
      </c>
      <c r="F6" s="4">
        <v>37</v>
      </c>
      <c r="G6" s="4">
        <v>59</v>
      </c>
      <c r="H6" s="4">
        <f>SUM(F6:G6)</f>
        <v>96</v>
      </c>
      <c r="I6" s="7">
        <f>C6+F6</f>
        <v>85</v>
      </c>
      <c r="J6" s="7">
        <f t="shared" ref="J6:K6" si="0">D6+G6</f>
        <v>114</v>
      </c>
      <c r="K6" s="7">
        <f t="shared" si="0"/>
        <v>199</v>
      </c>
      <c r="L6" s="29" t="s">
        <v>248</v>
      </c>
      <c r="N6" s="3"/>
      <c r="P6" s="3"/>
    </row>
    <row r="7" spans="2:16" ht="24" customHeight="1">
      <c r="B7" s="42" t="s">
        <v>238</v>
      </c>
      <c r="C7" s="4">
        <v>10</v>
      </c>
      <c r="D7" s="4">
        <v>5</v>
      </c>
      <c r="E7" s="4">
        <f t="shared" ref="E7:E12" si="1">SUM(C7:D7)</f>
        <v>15</v>
      </c>
      <c r="F7" s="4">
        <v>45</v>
      </c>
      <c r="G7" s="4">
        <v>23</v>
      </c>
      <c r="H7" s="4">
        <f t="shared" ref="H7:H12" si="2">SUM(F7:G7)</f>
        <v>68</v>
      </c>
      <c r="I7" s="7">
        <f t="shared" ref="I7:I12" si="3">C7+F7</f>
        <v>55</v>
      </c>
      <c r="J7" s="7">
        <f t="shared" ref="J7:J12" si="4">D7+G7</f>
        <v>28</v>
      </c>
      <c r="K7" s="7">
        <f t="shared" ref="K7:K12" si="5">E7+H7</f>
        <v>83</v>
      </c>
      <c r="L7" s="29" t="s">
        <v>425</v>
      </c>
    </row>
    <row r="8" spans="2:16" ht="24" customHeight="1">
      <c r="B8" s="42" t="s">
        <v>239</v>
      </c>
      <c r="C8" s="4">
        <v>3</v>
      </c>
      <c r="D8" s="4">
        <v>4</v>
      </c>
      <c r="E8" s="4">
        <f t="shared" si="1"/>
        <v>7</v>
      </c>
      <c r="F8" s="4">
        <v>11</v>
      </c>
      <c r="G8" s="4">
        <v>8</v>
      </c>
      <c r="H8" s="4">
        <f t="shared" si="2"/>
        <v>19</v>
      </c>
      <c r="I8" s="7">
        <f t="shared" si="3"/>
        <v>14</v>
      </c>
      <c r="J8" s="7">
        <f t="shared" si="4"/>
        <v>12</v>
      </c>
      <c r="K8" s="7">
        <f t="shared" si="5"/>
        <v>26</v>
      </c>
      <c r="L8" s="29" t="s">
        <v>246</v>
      </c>
    </row>
    <row r="9" spans="2:16" ht="24" customHeight="1">
      <c r="B9" s="42" t="s">
        <v>240</v>
      </c>
      <c r="C9" s="4">
        <v>2</v>
      </c>
      <c r="D9" s="4">
        <v>0</v>
      </c>
      <c r="E9" s="4">
        <f t="shared" si="1"/>
        <v>2</v>
      </c>
      <c r="F9" s="4">
        <v>9</v>
      </c>
      <c r="G9" s="4">
        <v>6</v>
      </c>
      <c r="H9" s="4">
        <f t="shared" si="2"/>
        <v>15</v>
      </c>
      <c r="I9" s="7">
        <f t="shared" si="3"/>
        <v>11</v>
      </c>
      <c r="J9" s="7">
        <f t="shared" si="4"/>
        <v>6</v>
      </c>
      <c r="K9" s="7">
        <f t="shared" si="5"/>
        <v>17</v>
      </c>
      <c r="L9" s="29" t="s">
        <v>247</v>
      </c>
    </row>
    <row r="10" spans="2:16" ht="24" customHeight="1">
      <c r="B10" s="42" t="s">
        <v>241</v>
      </c>
      <c r="C10" s="4">
        <v>1</v>
      </c>
      <c r="D10" s="4">
        <v>0</v>
      </c>
      <c r="E10" s="4">
        <f t="shared" si="1"/>
        <v>1</v>
      </c>
      <c r="F10" s="4">
        <v>0</v>
      </c>
      <c r="G10" s="4">
        <v>1</v>
      </c>
      <c r="H10" s="4">
        <f t="shared" si="2"/>
        <v>1</v>
      </c>
      <c r="I10" s="7">
        <f t="shared" si="3"/>
        <v>1</v>
      </c>
      <c r="J10" s="7">
        <f t="shared" si="4"/>
        <v>1</v>
      </c>
      <c r="K10" s="7">
        <f t="shared" si="5"/>
        <v>2</v>
      </c>
      <c r="L10" s="29" t="s">
        <v>426</v>
      </c>
    </row>
    <row r="11" spans="2:16" ht="24" customHeight="1">
      <c r="B11" s="42" t="s">
        <v>242</v>
      </c>
      <c r="C11" s="4">
        <v>3</v>
      </c>
      <c r="D11" s="4">
        <v>2</v>
      </c>
      <c r="E11" s="4">
        <f t="shared" si="1"/>
        <v>5</v>
      </c>
      <c r="F11" s="4">
        <v>4</v>
      </c>
      <c r="G11" s="4">
        <v>3</v>
      </c>
      <c r="H11" s="4">
        <f t="shared" si="2"/>
        <v>7</v>
      </c>
      <c r="I11" s="7">
        <f t="shared" si="3"/>
        <v>7</v>
      </c>
      <c r="J11" s="7">
        <f t="shared" si="4"/>
        <v>5</v>
      </c>
      <c r="K11" s="7">
        <f t="shared" si="5"/>
        <v>12</v>
      </c>
      <c r="L11" s="29" t="s">
        <v>427</v>
      </c>
    </row>
    <row r="12" spans="2:16" ht="24" customHeight="1">
      <c r="B12" s="42" t="s">
        <v>243</v>
      </c>
      <c r="C12" s="4">
        <v>1</v>
      </c>
      <c r="D12" s="4">
        <v>2</v>
      </c>
      <c r="E12" s="4">
        <f t="shared" si="1"/>
        <v>3</v>
      </c>
      <c r="F12" s="4">
        <v>0</v>
      </c>
      <c r="G12" s="4">
        <v>1</v>
      </c>
      <c r="H12" s="4">
        <f t="shared" si="2"/>
        <v>1</v>
      </c>
      <c r="I12" s="7">
        <f t="shared" si="3"/>
        <v>1</v>
      </c>
      <c r="J12" s="7">
        <f t="shared" si="4"/>
        <v>3</v>
      </c>
      <c r="K12" s="7">
        <f t="shared" si="5"/>
        <v>4</v>
      </c>
      <c r="L12" s="29" t="s">
        <v>428</v>
      </c>
    </row>
    <row r="13" spans="2:16" ht="24" customHeight="1" thickBot="1">
      <c r="B13" s="143" t="s">
        <v>244</v>
      </c>
      <c r="C13" s="5">
        <f>SUM(C6:C12)</f>
        <v>68</v>
      </c>
      <c r="D13" s="5">
        <f t="shared" ref="D13:K13" si="6">SUM(D6:D12)</f>
        <v>68</v>
      </c>
      <c r="E13" s="5">
        <f t="shared" si="6"/>
        <v>136</v>
      </c>
      <c r="F13" s="5">
        <f t="shared" si="6"/>
        <v>106</v>
      </c>
      <c r="G13" s="5">
        <f t="shared" si="6"/>
        <v>101</v>
      </c>
      <c r="H13" s="5">
        <f t="shared" si="6"/>
        <v>207</v>
      </c>
      <c r="I13" s="5">
        <f t="shared" si="6"/>
        <v>174</v>
      </c>
      <c r="J13" s="5">
        <f t="shared" si="6"/>
        <v>169</v>
      </c>
      <c r="K13" s="5">
        <f t="shared" si="6"/>
        <v>343</v>
      </c>
      <c r="L13" s="144" t="s">
        <v>1</v>
      </c>
    </row>
    <row r="14" spans="2:16" ht="24" customHeight="1">
      <c r="B14" s="30" t="s">
        <v>46</v>
      </c>
      <c r="C14" s="30"/>
      <c r="D14" s="30"/>
      <c r="E14" s="30"/>
      <c r="F14" s="30"/>
      <c r="G14" s="30"/>
      <c r="H14" s="30"/>
      <c r="I14" s="30"/>
      <c r="J14" s="30"/>
      <c r="L14" s="155" t="s">
        <v>146</v>
      </c>
    </row>
  </sheetData>
  <mergeCells count="7">
    <mergeCell ref="L4:L5"/>
    <mergeCell ref="B3:L3"/>
    <mergeCell ref="B2:L2"/>
    <mergeCell ref="C4:E4"/>
    <mergeCell ref="F4:H4"/>
    <mergeCell ref="I4:K4"/>
    <mergeCell ref="B4:B5"/>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P15"/>
  <sheetViews>
    <sheetView showGridLines="0" rightToLeft="1" zoomScaleNormal="100" zoomScaleSheetLayoutView="100" workbookViewId="0"/>
  </sheetViews>
  <sheetFormatPr defaultColWidth="9" defaultRowHeight="24" customHeight="1"/>
  <cols>
    <col min="1" max="2" width="15.7109375" style="1" customWidth="1"/>
    <col min="3" max="11" width="8.7109375" style="1" customWidth="1"/>
    <col min="12" max="12" width="15.7109375" style="1" customWidth="1"/>
    <col min="13" max="16384" width="9" style="1"/>
  </cols>
  <sheetData>
    <row r="1" spans="2:16" ht="50.1" customHeight="1"/>
    <row r="2" spans="2:16" ht="24" customHeight="1">
      <c r="B2" s="186" t="s">
        <v>441</v>
      </c>
      <c r="C2" s="186"/>
      <c r="D2" s="186"/>
      <c r="E2" s="186"/>
      <c r="F2" s="186"/>
      <c r="G2" s="186"/>
      <c r="H2" s="186"/>
      <c r="I2" s="186"/>
      <c r="J2" s="186"/>
      <c r="K2" s="186"/>
      <c r="L2" s="186"/>
    </row>
    <row r="3" spans="2:16" ht="24" customHeight="1">
      <c r="B3" s="197" t="s">
        <v>273</v>
      </c>
      <c r="C3" s="197"/>
      <c r="D3" s="197"/>
      <c r="E3" s="197"/>
      <c r="F3" s="197"/>
      <c r="G3" s="197"/>
      <c r="H3" s="197"/>
      <c r="I3" s="197"/>
      <c r="J3" s="197"/>
      <c r="K3" s="197"/>
      <c r="L3" s="197"/>
    </row>
    <row r="4" spans="2:16" ht="28.5" customHeight="1">
      <c r="B4" s="205" t="s">
        <v>0</v>
      </c>
      <c r="C4" s="190" t="s">
        <v>148</v>
      </c>
      <c r="D4" s="191"/>
      <c r="E4" s="192"/>
      <c r="F4" s="190" t="s">
        <v>147</v>
      </c>
      <c r="G4" s="191"/>
      <c r="H4" s="192"/>
      <c r="I4" s="193" t="s">
        <v>149</v>
      </c>
      <c r="J4" s="194"/>
      <c r="K4" s="189"/>
      <c r="L4" s="195" t="s">
        <v>2</v>
      </c>
    </row>
    <row r="5" spans="2:16" ht="28.5" customHeight="1">
      <c r="B5" s="214"/>
      <c r="C5" s="142" t="s">
        <v>154</v>
      </c>
      <c r="D5" s="142" t="s">
        <v>152</v>
      </c>
      <c r="E5" s="142" t="s">
        <v>153</v>
      </c>
      <c r="F5" s="142" t="s">
        <v>154</v>
      </c>
      <c r="G5" s="142" t="s">
        <v>152</v>
      </c>
      <c r="H5" s="142" t="s">
        <v>153</v>
      </c>
      <c r="I5" s="142" t="s">
        <v>154</v>
      </c>
      <c r="J5" s="142" t="s">
        <v>152</v>
      </c>
      <c r="K5" s="142" t="s">
        <v>153</v>
      </c>
      <c r="L5" s="196"/>
    </row>
    <row r="6" spans="2:16" ht="24" customHeight="1">
      <c r="B6" s="42" t="s">
        <v>237</v>
      </c>
      <c r="C6" s="4">
        <v>63</v>
      </c>
      <c r="D6" s="4">
        <v>67</v>
      </c>
      <c r="E6" s="4">
        <f>SUM(C6:D6)</f>
        <v>130</v>
      </c>
      <c r="F6" s="4">
        <v>54</v>
      </c>
      <c r="G6" s="4">
        <v>72</v>
      </c>
      <c r="H6" s="4">
        <f>SUM(F6:G6)</f>
        <v>126</v>
      </c>
      <c r="I6" s="7">
        <f>C6+F6</f>
        <v>117</v>
      </c>
      <c r="J6" s="7">
        <f t="shared" ref="J6:K6" si="0">D6+G6</f>
        <v>139</v>
      </c>
      <c r="K6" s="7">
        <f t="shared" si="0"/>
        <v>256</v>
      </c>
      <c r="L6" s="29" t="s">
        <v>248</v>
      </c>
      <c r="N6" s="3"/>
      <c r="P6" s="3"/>
    </row>
    <row r="7" spans="2:16" ht="24" customHeight="1">
      <c r="B7" s="42" t="s">
        <v>238</v>
      </c>
      <c r="C7" s="4">
        <v>11</v>
      </c>
      <c r="D7" s="4">
        <v>5</v>
      </c>
      <c r="E7" s="4">
        <f t="shared" ref="E7:E12" si="1">SUM(C7:D7)</f>
        <v>16</v>
      </c>
      <c r="F7" s="4">
        <v>54</v>
      </c>
      <c r="G7" s="4">
        <v>31</v>
      </c>
      <c r="H7" s="4">
        <f t="shared" ref="H7:H12" si="2">SUM(F7:G7)</f>
        <v>85</v>
      </c>
      <c r="I7" s="7">
        <f t="shared" ref="I7:I12" si="3">C7+F7</f>
        <v>65</v>
      </c>
      <c r="J7" s="7">
        <f t="shared" ref="J7:J12" si="4">D7+G7</f>
        <v>36</v>
      </c>
      <c r="K7" s="7">
        <f t="shared" ref="K7:K12" si="5">E7+H7</f>
        <v>101</v>
      </c>
      <c r="L7" s="29" t="s">
        <v>425</v>
      </c>
    </row>
    <row r="8" spans="2:16" ht="24" customHeight="1">
      <c r="B8" s="42" t="s">
        <v>239</v>
      </c>
      <c r="C8" s="4">
        <v>9</v>
      </c>
      <c r="D8" s="4">
        <v>6</v>
      </c>
      <c r="E8" s="4">
        <f t="shared" si="1"/>
        <v>15</v>
      </c>
      <c r="F8" s="4">
        <v>15</v>
      </c>
      <c r="G8" s="4">
        <v>14</v>
      </c>
      <c r="H8" s="4">
        <f t="shared" si="2"/>
        <v>29</v>
      </c>
      <c r="I8" s="7">
        <f t="shared" si="3"/>
        <v>24</v>
      </c>
      <c r="J8" s="7">
        <f t="shared" si="4"/>
        <v>20</v>
      </c>
      <c r="K8" s="7">
        <f t="shared" si="5"/>
        <v>44</v>
      </c>
      <c r="L8" s="29" t="s">
        <v>246</v>
      </c>
    </row>
    <row r="9" spans="2:16" ht="24" customHeight="1">
      <c r="B9" s="42" t="s">
        <v>240</v>
      </c>
      <c r="C9" s="4">
        <v>2</v>
      </c>
      <c r="D9" s="4">
        <v>1</v>
      </c>
      <c r="E9" s="4">
        <f t="shared" si="1"/>
        <v>3</v>
      </c>
      <c r="F9" s="4">
        <v>12</v>
      </c>
      <c r="G9" s="4">
        <v>13</v>
      </c>
      <c r="H9" s="4">
        <f t="shared" si="2"/>
        <v>25</v>
      </c>
      <c r="I9" s="7">
        <f t="shared" si="3"/>
        <v>14</v>
      </c>
      <c r="J9" s="7">
        <f t="shared" si="4"/>
        <v>14</v>
      </c>
      <c r="K9" s="7">
        <f t="shared" si="5"/>
        <v>28</v>
      </c>
      <c r="L9" s="29" t="s">
        <v>247</v>
      </c>
    </row>
    <row r="10" spans="2:16" ht="24" customHeight="1">
      <c r="B10" s="42" t="s">
        <v>241</v>
      </c>
      <c r="C10" s="4">
        <v>1</v>
      </c>
      <c r="D10" s="4">
        <v>0</v>
      </c>
      <c r="E10" s="4">
        <f t="shared" si="1"/>
        <v>1</v>
      </c>
      <c r="F10" s="4">
        <v>1</v>
      </c>
      <c r="G10" s="4">
        <v>1</v>
      </c>
      <c r="H10" s="4">
        <f t="shared" si="2"/>
        <v>2</v>
      </c>
      <c r="I10" s="7">
        <f t="shared" si="3"/>
        <v>2</v>
      </c>
      <c r="J10" s="7">
        <f t="shared" si="4"/>
        <v>1</v>
      </c>
      <c r="K10" s="7">
        <f t="shared" si="5"/>
        <v>3</v>
      </c>
      <c r="L10" s="29" t="s">
        <v>426</v>
      </c>
    </row>
    <row r="11" spans="2:16" ht="24" customHeight="1">
      <c r="B11" s="42" t="s">
        <v>242</v>
      </c>
      <c r="C11" s="4">
        <v>4</v>
      </c>
      <c r="D11" s="4">
        <v>4</v>
      </c>
      <c r="E11" s="4">
        <f t="shared" si="1"/>
        <v>8</v>
      </c>
      <c r="F11" s="4">
        <v>6</v>
      </c>
      <c r="G11" s="4">
        <v>5</v>
      </c>
      <c r="H11" s="4">
        <f t="shared" si="2"/>
        <v>11</v>
      </c>
      <c r="I11" s="7">
        <f t="shared" si="3"/>
        <v>10</v>
      </c>
      <c r="J11" s="7">
        <f t="shared" si="4"/>
        <v>9</v>
      </c>
      <c r="K11" s="7">
        <f t="shared" si="5"/>
        <v>19</v>
      </c>
      <c r="L11" s="29" t="s">
        <v>427</v>
      </c>
    </row>
    <row r="12" spans="2:16" ht="24" customHeight="1">
      <c r="B12" s="42" t="s">
        <v>243</v>
      </c>
      <c r="C12" s="4">
        <v>2</v>
      </c>
      <c r="D12" s="4">
        <v>4</v>
      </c>
      <c r="E12" s="4">
        <f t="shared" si="1"/>
        <v>6</v>
      </c>
      <c r="F12" s="4">
        <v>1</v>
      </c>
      <c r="G12" s="4">
        <v>2</v>
      </c>
      <c r="H12" s="4">
        <f t="shared" si="2"/>
        <v>3</v>
      </c>
      <c r="I12" s="7">
        <f t="shared" si="3"/>
        <v>3</v>
      </c>
      <c r="J12" s="7">
        <f t="shared" si="4"/>
        <v>6</v>
      </c>
      <c r="K12" s="7">
        <f t="shared" si="5"/>
        <v>9</v>
      </c>
      <c r="L12" s="29" t="s">
        <v>428</v>
      </c>
    </row>
    <row r="13" spans="2:16" ht="24" customHeight="1" thickBot="1">
      <c r="B13" s="156" t="s">
        <v>244</v>
      </c>
      <c r="C13" s="5">
        <f>SUM(C6:C12)</f>
        <v>92</v>
      </c>
      <c r="D13" s="5">
        <f t="shared" ref="D13:K13" si="6">SUM(D6:D12)</f>
        <v>87</v>
      </c>
      <c r="E13" s="5">
        <f t="shared" si="6"/>
        <v>179</v>
      </c>
      <c r="F13" s="5">
        <f t="shared" si="6"/>
        <v>143</v>
      </c>
      <c r="G13" s="5">
        <f t="shared" si="6"/>
        <v>138</v>
      </c>
      <c r="H13" s="5">
        <f t="shared" si="6"/>
        <v>281</v>
      </c>
      <c r="I13" s="5">
        <f t="shared" si="6"/>
        <v>235</v>
      </c>
      <c r="J13" s="5">
        <f t="shared" si="6"/>
        <v>225</v>
      </c>
      <c r="K13" s="5">
        <f t="shared" si="6"/>
        <v>460</v>
      </c>
      <c r="L13" s="144" t="s">
        <v>1</v>
      </c>
    </row>
    <row r="14" spans="2:16" ht="24" customHeight="1">
      <c r="B14" s="30" t="s">
        <v>46</v>
      </c>
      <c r="C14" s="30"/>
      <c r="D14" s="30"/>
      <c r="E14" s="30"/>
      <c r="F14" s="30"/>
      <c r="G14" s="30"/>
      <c r="H14" s="30"/>
      <c r="I14" s="30"/>
      <c r="J14" s="30"/>
      <c r="L14" s="155" t="s">
        <v>146</v>
      </c>
    </row>
    <row r="15" spans="2:16" ht="24" customHeight="1">
      <c r="B15" s="84"/>
      <c r="H15" s="199"/>
      <c r="I15" s="199"/>
      <c r="J15" s="199"/>
      <c r="K15" s="199"/>
      <c r="L15" s="84"/>
    </row>
  </sheetData>
  <mergeCells count="8">
    <mergeCell ref="L4:L5"/>
    <mergeCell ref="B3:L3"/>
    <mergeCell ref="B2:L2"/>
    <mergeCell ref="H15:K15"/>
    <mergeCell ref="C4:E4"/>
    <mergeCell ref="F4:H4"/>
    <mergeCell ref="I4:K4"/>
    <mergeCell ref="B4:B5"/>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14"/>
  <sheetViews>
    <sheetView showGridLines="0" rightToLeft="1" zoomScaleNormal="100" zoomScaleSheetLayoutView="85" workbookViewId="0"/>
  </sheetViews>
  <sheetFormatPr defaultColWidth="9" defaultRowHeight="24" customHeight="1"/>
  <cols>
    <col min="1" max="1" width="15.7109375" style="1" customWidth="1"/>
    <col min="2" max="2" width="36.28515625" style="1" customWidth="1"/>
    <col min="3" max="11" width="8.28515625" style="1" customWidth="1"/>
    <col min="12" max="12" width="36.28515625" style="1" customWidth="1"/>
    <col min="13" max="15" width="9" style="1"/>
    <col min="16" max="16" width="13.140625" style="1" bestFit="1" customWidth="1"/>
    <col min="17" max="16384" width="9" style="1"/>
  </cols>
  <sheetData>
    <row r="1" spans="2:15" ht="50.1" customHeight="1"/>
    <row r="2" spans="2:15" ht="24" customHeight="1">
      <c r="B2" s="186" t="s">
        <v>457</v>
      </c>
      <c r="C2" s="186"/>
      <c r="D2" s="186"/>
      <c r="E2" s="186"/>
      <c r="F2" s="186"/>
      <c r="G2" s="186"/>
      <c r="H2" s="186"/>
      <c r="I2" s="186"/>
      <c r="J2" s="186"/>
      <c r="K2" s="186"/>
      <c r="L2" s="186"/>
    </row>
    <row r="3" spans="2:15" ht="24" customHeight="1">
      <c r="B3" s="197" t="s">
        <v>272</v>
      </c>
      <c r="C3" s="197"/>
      <c r="D3" s="197"/>
      <c r="E3" s="197"/>
      <c r="F3" s="197"/>
      <c r="G3" s="197"/>
      <c r="H3" s="197"/>
      <c r="I3" s="197"/>
      <c r="J3" s="197"/>
      <c r="K3" s="197"/>
      <c r="L3" s="197"/>
    </row>
    <row r="4" spans="2:15" ht="32.25" customHeight="1">
      <c r="B4" s="205" t="s">
        <v>37</v>
      </c>
      <c r="C4" s="190" t="s">
        <v>148</v>
      </c>
      <c r="D4" s="191"/>
      <c r="E4" s="192"/>
      <c r="F4" s="190" t="s">
        <v>147</v>
      </c>
      <c r="G4" s="191"/>
      <c r="H4" s="192"/>
      <c r="I4" s="193" t="s">
        <v>149</v>
      </c>
      <c r="J4" s="194"/>
      <c r="K4" s="189"/>
      <c r="L4" s="201" t="s">
        <v>38</v>
      </c>
    </row>
    <row r="5" spans="2:15" ht="32.25" customHeight="1">
      <c r="B5" s="214"/>
      <c r="C5" s="6" t="s">
        <v>154</v>
      </c>
      <c r="D5" s="6" t="s">
        <v>152</v>
      </c>
      <c r="E5" s="6" t="s">
        <v>153</v>
      </c>
      <c r="F5" s="6" t="s">
        <v>154</v>
      </c>
      <c r="G5" s="6" t="s">
        <v>152</v>
      </c>
      <c r="H5" s="6" t="s">
        <v>153</v>
      </c>
      <c r="I5" s="6" t="s">
        <v>154</v>
      </c>
      <c r="J5" s="6" t="s">
        <v>152</v>
      </c>
      <c r="K5" s="6" t="s">
        <v>153</v>
      </c>
      <c r="L5" s="216"/>
    </row>
    <row r="6" spans="2:15" ht="24.95" customHeight="1">
      <c r="B6" s="42" t="s">
        <v>33</v>
      </c>
      <c r="C6" s="87">
        <v>16374</v>
      </c>
      <c r="D6" s="87">
        <v>15358</v>
      </c>
      <c r="E6" s="87">
        <f>SUM(C6:D6)</f>
        <v>31732</v>
      </c>
      <c r="F6" s="87">
        <v>31442</v>
      </c>
      <c r="G6" s="87">
        <v>29603</v>
      </c>
      <c r="H6" s="87">
        <f>SUM(F6:G6)</f>
        <v>61045</v>
      </c>
      <c r="I6" s="41">
        <f>C6+F6</f>
        <v>47816</v>
      </c>
      <c r="J6" s="41">
        <f t="shared" ref="J6:K6" si="0">D6+G6</f>
        <v>44961</v>
      </c>
      <c r="K6" s="41">
        <f t="shared" si="0"/>
        <v>92777</v>
      </c>
      <c r="L6" s="38" t="s">
        <v>39</v>
      </c>
      <c r="N6" s="3"/>
    </row>
    <row r="7" spans="2:15" ht="24.95" customHeight="1">
      <c r="B7" s="42" t="s">
        <v>30</v>
      </c>
      <c r="C7" s="87">
        <v>45</v>
      </c>
      <c r="D7" s="87">
        <v>44</v>
      </c>
      <c r="E7" s="87">
        <v>89</v>
      </c>
      <c r="F7" s="87">
        <v>72</v>
      </c>
      <c r="G7" s="87">
        <v>64</v>
      </c>
      <c r="H7" s="87">
        <v>136</v>
      </c>
      <c r="I7" s="41">
        <f t="shared" ref="I7:I9" si="1">C7+F7</f>
        <v>117</v>
      </c>
      <c r="J7" s="41">
        <f t="shared" ref="J7:J9" si="2">D7+G7</f>
        <v>108</v>
      </c>
      <c r="K7" s="41">
        <f t="shared" ref="K7:K9" si="3">E7+H7</f>
        <v>225</v>
      </c>
      <c r="L7" s="38" t="s">
        <v>34</v>
      </c>
      <c r="N7" s="3"/>
    </row>
    <row r="8" spans="2:15" ht="24.95" customHeight="1">
      <c r="B8" s="42" t="s">
        <v>31</v>
      </c>
      <c r="C8" s="87">
        <v>68</v>
      </c>
      <c r="D8" s="87">
        <v>68</v>
      </c>
      <c r="E8" s="87">
        <v>136</v>
      </c>
      <c r="F8" s="87">
        <v>106</v>
      </c>
      <c r="G8" s="87">
        <v>101</v>
      </c>
      <c r="H8" s="87">
        <v>207</v>
      </c>
      <c r="I8" s="41">
        <f t="shared" si="1"/>
        <v>174</v>
      </c>
      <c r="J8" s="41">
        <f t="shared" si="2"/>
        <v>169</v>
      </c>
      <c r="K8" s="41">
        <f t="shared" si="3"/>
        <v>343</v>
      </c>
      <c r="L8" s="38" t="s">
        <v>35</v>
      </c>
      <c r="N8" s="3"/>
    </row>
    <row r="9" spans="2:15" ht="24.95" customHeight="1">
      <c r="B9" s="42" t="s">
        <v>32</v>
      </c>
      <c r="C9" s="87">
        <v>92</v>
      </c>
      <c r="D9" s="87">
        <v>87</v>
      </c>
      <c r="E9" s="87">
        <v>179</v>
      </c>
      <c r="F9" s="87">
        <v>143</v>
      </c>
      <c r="G9" s="87">
        <v>138</v>
      </c>
      <c r="H9" s="87">
        <v>281</v>
      </c>
      <c r="I9" s="41">
        <f t="shared" si="1"/>
        <v>235</v>
      </c>
      <c r="J9" s="41">
        <f t="shared" si="2"/>
        <v>225</v>
      </c>
      <c r="K9" s="41">
        <f t="shared" si="3"/>
        <v>460</v>
      </c>
      <c r="L9" s="38" t="s">
        <v>36</v>
      </c>
      <c r="N9" s="3"/>
    </row>
    <row r="10" spans="2:15" s="19" customFormat="1" ht="39" customHeight="1">
      <c r="B10" s="45" t="s">
        <v>452</v>
      </c>
      <c r="C10" s="88">
        <f>C7*1000/C6</f>
        <v>2.7482594356907293</v>
      </c>
      <c r="D10" s="88">
        <f t="shared" ref="D10:K10" si="4">D7*1000/D6</f>
        <v>2.8649563745279334</v>
      </c>
      <c r="E10" s="88">
        <f t="shared" si="4"/>
        <v>2.804739694945166</v>
      </c>
      <c r="F10" s="88">
        <f t="shared" si="4"/>
        <v>2.2899306659881686</v>
      </c>
      <c r="G10" s="88">
        <f t="shared" si="4"/>
        <v>2.1619430463128735</v>
      </c>
      <c r="H10" s="88">
        <f t="shared" si="4"/>
        <v>2.2278646899827996</v>
      </c>
      <c r="I10" s="90">
        <f t="shared" si="4"/>
        <v>2.4468797055378952</v>
      </c>
      <c r="J10" s="90">
        <f t="shared" si="4"/>
        <v>2.4020818042303329</v>
      </c>
      <c r="K10" s="90">
        <f t="shared" si="4"/>
        <v>2.4251700313655324</v>
      </c>
      <c r="L10" s="46" t="s">
        <v>455</v>
      </c>
      <c r="M10" s="1"/>
      <c r="N10" s="3"/>
      <c r="O10" s="1"/>
    </row>
    <row r="11" spans="2:15" s="19" customFormat="1" ht="39" customHeight="1">
      <c r="B11" s="45" t="s">
        <v>453</v>
      </c>
      <c r="C11" s="88">
        <f>C8*1000/C6</f>
        <v>4.1529253694882131</v>
      </c>
      <c r="D11" s="88">
        <f t="shared" ref="D11:K11" si="5">D8*1000/D6</f>
        <v>4.4276598515431695</v>
      </c>
      <c r="E11" s="88">
        <f t="shared" si="5"/>
        <v>4.285894365309467</v>
      </c>
      <c r="F11" s="88">
        <f t="shared" si="5"/>
        <v>3.3712868138159151</v>
      </c>
      <c r="G11" s="88">
        <f t="shared" si="5"/>
        <v>3.4118163699625037</v>
      </c>
      <c r="H11" s="88">
        <f t="shared" si="5"/>
        <v>3.3909411090179375</v>
      </c>
      <c r="I11" s="90">
        <f t="shared" si="5"/>
        <v>3.6389493056717415</v>
      </c>
      <c r="J11" s="90">
        <f t="shared" si="5"/>
        <v>3.7588131936567248</v>
      </c>
      <c r="K11" s="90">
        <f t="shared" si="5"/>
        <v>3.697036981148345</v>
      </c>
      <c r="L11" s="46" t="s">
        <v>456</v>
      </c>
      <c r="M11" s="1"/>
      <c r="N11" s="3"/>
      <c r="O11" s="1"/>
    </row>
    <row r="12" spans="2:15" s="19" customFormat="1" ht="39" customHeight="1" thickBot="1">
      <c r="B12" s="47" t="s">
        <v>454</v>
      </c>
      <c r="C12" s="89">
        <f>C9*1000/C6</f>
        <v>5.6186637351899353</v>
      </c>
      <c r="D12" s="89">
        <f t="shared" ref="D12:K12" si="6">D9*1000/D6</f>
        <v>5.6648001041802321</v>
      </c>
      <c r="E12" s="89">
        <f t="shared" si="6"/>
        <v>5.640993319047019</v>
      </c>
      <c r="F12" s="89">
        <f t="shared" si="6"/>
        <v>4.5480567393931688</v>
      </c>
      <c r="G12" s="89">
        <f t="shared" si="6"/>
        <v>4.6616896936121339</v>
      </c>
      <c r="H12" s="89">
        <f t="shared" si="6"/>
        <v>4.6031616020968142</v>
      </c>
      <c r="I12" s="91">
        <f t="shared" si="6"/>
        <v>4.9146729128325246</v>
      </c>
      <c r="J12" s="91">
        <f t="shared" si="6"/>
        <v>5.0043370921465273</v>
      </c>
      <c r="K12" s="91">
        <f t="shared" si="6"/>
        <v>4.9581253974584216</v>
      </c>
      <c r="L12" s="157" t="s">
        <v>451</v>
      </c>
      <c r="M12" s="1"/>
      <c r="N12" s="3"/>
      <c r="O12" s="1"/>
    </row>
    <row r="13" spans="2:15" ht="24" customHeight="1">
      <c r="B13" s="30" t="s">
        <v>46</v>
      </c>
      <c r="C13" s="31"/>
      <c r="D13" s="31"/>
      <c r="E13" s="31"/>
      <c r="F13" s="31"/>
      <c r="G13" s="31"/>
      <c r="H13" s="31"/>
      <c r="I13" s="31"/>
      <c r="J13" s="31"/>
      <c r="K13" s="27"/>
      <c r="L13" s="27" t="s">
        <v>146</v>
      </c>
    </row>
    <row r="14" spans="2:15" ht="33" customHeight="1">
      <c r="B14" s="198"/>
      <c r="C14" s="215"/>
      <c r="D14" s="215"/>
      <c r="E14" s="215"/>
      <c r="F14" s="215"/>
      <c r="G14" s="37"/>
      <c r="H14" s="199"/>
      <c r="I14" s="199"/>
      <c r="J14" s="199"/>
      <c r="K14" s="199"/>
      <c r="L14" s="199"/>
    </row>
  </sheetData>
  <mergeCells count="9">
    <mergeCell ref="B14:F14"/>
    <mergeCell ref="H14:L14"/>
    <mergeCell ref="B2:L2"/>
    <mergeCell ref="B3:L3"/>
    <mergeCell ref="B4:B5"/>
    <mergeCell ref="C4:E4"/>
    <mergeCell ref="F4:H4"/>
    <mergeCell ref="I4:K4"/>
    <mergeCell ref="L4:L5"/>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1690-BE34-459D-AB38-9FE4E341E9D9}">
  <dimension ref="B1:J20"/>
  <sheetViews>
    <sheetView showGridLines="0" rightToLeft="1" zoomScaleNormal="100" zoomScaleSheetLayoutView="100" workbookViewId="0"/>
  </sheetViews>
  <sheetFormatPr defaultColWidth="8.7109375" defaultRowHeight="15"/>
  <cols>
    <col min="1" max="1" width="15.7109375" style="92" customWidth="1"/>
    <col min="2" max="2" width="8.7109375" style="92"/>
    <col min="3" max="3" width="40.42578125" style="92" customWidth="1"/>
    <col min="4" max="9" width="7.7109375" style="92" customWidth="1"/>
    <col min="10" max="10" width="40.42578125" style="92" customWidth="1"/>
    <col min="11" max="16384" width="8.7109375" style="92"/>
  </cols>
  <sheetData>
    <row r="1" spans="2:10" ht="50.1" customHeight="1">
      <c r="C1" s="93"/>
      <c r="D1" s="93"/>
      <c r="E1" s="93"/>
      <c r="F1" s="93"/>
      <c r="G1" s="93"/>
      <c r="H1" s="93"/>
      <c r="I1" s="93"/>
      <c r="J1" s="93"/>
    </row>
    <row r="2" spans="2:10" ht="24.95" customHeight="1">
      <c r="B2" s="219" t="s">
        <v>458</v>
      </c>
      <c r="C2" s="219"/>
      <c r="D2" s="219"/>
      <c r="E2" s="219"/>
      <c r="F2" s="219"/>
      <c r="G2" s="219"/>
      <c r="H2" s="219"/>
      <c r="I2" s="219"/>
      <c r="J2" s="219"/>
    </row>
    <row r="3" spans="2:10" ht="24.95" customHeight="1">
      <c r="B3" s="175" t="s">
        <v>271</v>
      </c>
      <c r="C3" s="175"/>
      <c r="D3" s="175"/>
      <c r="E3" s="175"/>
      <c r="F3" s="175"/>
      <c r="G3" s="175"/>
      <c r="H3" s="175"/>
      <c r="I3" s="175"/>
      <c r="J3" s="175"/>
    </row>
    <row r="4" spans="2:10" ht="30.75" customHeight="1">
      <c r="B4" s="158" t="s">
        <v>250</v>
      </c>
      <c r="C4" s="94" t="s">
        <v>251</v>
      </c>
      <c r="D4" s="160">
        <v>2016</v>
      </c>
      <c r="E4" s="160">
        <v>2017</v>
      </c>
      <c r="F4" s="160">
        <v>2018</v>
      </c>
      <c r="G4" s="160">
        <v>2019</v>
      </c>
      <c r="H4" s="160">
        <v>2020</v>
      </c>
      <c r="I4" s="160">
        <v>2021</v>
      </c>
      <c r="J4" s="161" t="s">
        <v>252</v>
      </c>
    </row>
    <row r="5" spans="2:10" ht="24.95" customHeight="1">
      <c r="B5" s="220" t="s">
        <v>253</v>
      </c>
      <c r="C5" s="220"/>
      <c r="D5" s="220"/>
      <c r="E5" s="220"/>
      <c r="F5" s="221" t="s">
        <v>254</v>
      </c>
      <c r="G5" s="221"/>
      <c r="H5" s="221"/>
      <c r="I5" s="221"/>
      <c r="J5" s="221"/>
    </row>
    <row r="6" spans="2:10" ht="42" customHeight="1">
      <c r="B6" s="159" t="s">
        <v>255</v>
      </c>
      <c r="C6" s="95" t="s">
        <v>459</v>
      </c>
      <c r="D6" s="96">
        <v>4</v>
      </c>
      <c r="E6" s="96">
        <v>3</v>
      </c>
      <c r="F6" s="96">
        <v>3</v>
      </c>
      <c r="G6" s="96">
        <v>3</v>
      </c>
      <c r="H6" s="96">
        <v>3.7</v>
      </c>
      <c r="I6" s="96">
        <v>4.5999999999999996</v>
      </c>
      <c r="J6" s="102" t="s">
        <v>468</v>
      </c>
    </row>
    <row r="7" spans="2:10" ht="42" customHeight="1">
      <c r="B7" s="159" t="s">
        <v>256</v>
      </c>
      <c r="C7" s="97" t="s">
        <v>460</v>
      </c>
      <c r="D7" s="96">
        <v>7</v>
      </c>
      <c r="E7" s="96">
        <v>7.63</v>
      </c>
      <c r="F7" s="98">
        <v>6.8</v>
      </c>
      <c r="G7" s="99">
        <v>6.5</v>
      </c>
      <c r="H7" s="99">
        <v>5.0999999999999996</v>
      </c>
      <c r="I7" s="108">
        <v>4.9581253974584216</v>
      </c>
      <c r="J7" s="100" t="s">
        <v>469</v>
      </c>
    </row>
    <row r="8" spans="2:10" ht="42" customHeight="1">
      <c r="B8" s="159" t="s">
        <v>257</v>
      </c>
      <c r="C8" s="97" t="s">
        <v>461</v>
      </c>
      <c r="D8" s="101">
        <v>4</v>
      </c>
      <c r="E8" s="101">
        <v>3.99</v>
      </c>
      <c r="F8" s="101">
        <v>3.66</v>
      </c>
      <c r="G8" s="99">
        <v>3.6</v>
      </c>
      <c r="H8" s="99">
        <v>2.5</v>
      </c>
      <c r="I8" s="108">
        <v>2.4251700313655324</v>
      </c>
      <c r="J8" s="102" t="s">
        <v>470</v>
      </c>
    </row>
    <row r="9" spans="2:10" ht="42" customHeight="1">
      <c r="B9" s="159" t="s">
        <v>258</v>
      </c>
      <c r="C9" s="97" t="s">
        <v>462</v>
      </c>
      <c r="D9" s="96">
        <v>16.8</v>
      </c>
      <c r="E9" s="96">
        <v>16.8</v>
      </c>
      <c r="F9" s="96">
        <v>11.1</v>
      </c>
      <c r="G9" s="96" t="s">
        <v>259</v>
      </c>
      <c r="H9" s="96">
        <v>14.1</v>
      </c>
      <c r="I9" s="96">
        <v>13.8</v>
      </c>
      <c r="J9" s="102" t="s">
        <v>472</v>
      </c>
    </row>
    <row r="10" spans="2:10" ht="42.75" customHeight="1">
      <c r="B10" s="159" t="s">
        <v>258</v>
      </c>
      <c r="C10" s="97" t="s">
        <v>463</v>
      </c>
      <c r="D10" s="96">
        <v>82</v>
      </c>
      <c r="E10" s="98">
        <v>70.3</v>
      </c>
      <c r="F10" s="98">
        <v>70.400000000000006</v>
      </c>
      <c r="G10" s="98" t="s">
        <v>260</v>
      </c>
      <c r="H10" s="101">
        <v>84</v>
      </c>
      <c r="I10" s="101">
        <v>89.9</v>
      </c>
      <c r="J10" s="100" t="s">
        <v>471</v>
      </c>
    </row>
    <row r="11" spans="2:10" ht="42" customHeight="1">
      <c r="B11" s="159" t="s">
        <v>258</v>
      </c>
      <c r="C11" s="97" t="s">
        <v>464</v>
      </c>
      <c r="D11" s="98">
        <v>25.3</v>
      </c>
      <c r="E11" s="98">
        <v>26.4</v>
      </c>
      <c r="F11" s="96">
        <v>29.09</v>
      </c>
      <c r="G11" s="96" t="s">
        <v>261</v>
      </c>
      <c r="H11" s="96">
        <v>26.8</v>
      </c>
      <c r="I11" s="96">
        <v>29.6</v>
      </c>
      <c r="J11" s="100" t="s">
        <v>473</v>
      </c>
    </row>
    <row r="12" spans="2:10" ht="47.25" customHeight="1">
      <c r="B12" s="159" t="s">
        <v>258</v>
      </c>
      <c r="C12" s="95" t="s">
        <v>465</v>
      </c>
      <c r="D12" s="96">
        <v>0.27</v>
      </c>
      <c r="E12" s="103">
        <v>0.26</v>
      </c>
      <c r="F12" s="103">
        <v>1</v>
      </c>
      <c r="G12" s="104" t="s">
        <v>262</v>
      </c>
      <c r="H12" s="103">
        <v>1.76</v>
      </c>
      <c r="I12" s="103">
        <v>1.32</v>
      </c>
      <c r="J12" s="100" t="s">
        <v>474</v>
      </c>
    </row>
    <row r="13" spans="2:10" ht="47.25" customHeight="1">
      <c r="B13" s="159" t="s">
        <v>263</v>
      </c>
      <c r="C13" s="95" t="s">
        <v>466</v>
      </c>
      <c r="D13" s="138">
        <v>6.13</v>
      </c>
      <c r="E13" s="138">
        <v>4.5199999999999996</v>
      </c>
      <c r="F13" s="138">
        <v>3.83</v>
      </c>
      <c r="G13" s="139">
        <v>3.73</v>
      </c>
      <c r="H13" s="139">
        <v>3.14</v>
      </c>
      <c r="I13" s="139">
        <v>3.09</v>
      </c>
      <c r="J13" s="100" t="s">
        <v>475</v>
      </c>
    </row>
    <row r="14" spans="2:10" ht="48.75" customHeight="1">
      <c r="B14" s="159" t="s">
        <v>264</v>
      </c>
      <c r="C14" s="95" t="s">
        <v>467</v>
      </c>
      <c r="D14" s="105" t="s">
        <v>265</v>
      </c>
      <c r="E14" s="105" t="s">
        <v>265</v>
      </c>
      <c r="F14" s="105" t="s">
        <v>265</v>
      </c>
      <c r="G14" s="105" t="s">
        <v>265</v>
      </c>
      <c r="H14" s="105" t="s">
        <v>265</v>
      </c>
      <c r="I14" s="105" t="s">
        <v>265</v>
      </c>
      <c r="J14" s="100" t="s">
        <v>476</v>
      </c>
    </row>
    <row r="15" spans="2:10" ht="24.95" customHeight="1">
      <c r="B15" s="222" t="s">
        <v>266</v>
      </c>
      <c r="C15" s="222"/>
      <c r="D15" s="222"/>
      <c r="E15" s="222"/>
      <c r="F15" s="223" t="s">
        <v>267</v>
      </c>
      <c r="G15" s="223"/>
      <c r="H15" s="223"/>
      <c r="I15" s="223"/>
      <c r="J15" s="223"/>
    </row>
    <row r="16" spans="2:10" ht="24.95" customHeight="1">
      <c r="B16" s="218" t="s">
        <v>43</v>
      </c>
      <c r="C16" s="218"/>
      <c r="D16" s="106">
        <v>79.599999999999994</v>
      </c>
      <c r="E16" s="106">
        <v>79.7</v>
      </c>
      <c r="F16" s="106">
        <v>79.8</v>
      </c>
      <c r="G16" s="107">
        <v>79.599999999999994</v>
      </c>
      <c r="H16" s="107">
        <v>80.099999999999994</v>
      </c>
      <c r="I16" s="107">
        <v>81.3</v>
      </c>
      <c r="J16" s="100" t="s">
        <v>40</v>
      </c>
    </row>
    <row r="17" spans="2:10" ht="24.95" customHeight="1" thickBot="1">
      <c r="B17" s="217" t="s">
        <v>42</v>
      </c>
      <c r="C17" s="217"/>
      <c r="D17" s="106">
        <v>0.98540022345824818</v>
      </c>
      <c r="E17" s="106">
        <v>0.94891843826231748</v>
      </c>
      <c r="F17" s="106">
        <v>0.93777734172365057</v>
      </c>
      <c r="G17" s="99">
        <v>0.95</v>
      </c>
      <c r="H17" s="108">
        <v>1.1155727798949162</v>
      </c>
      <c r="I17" s="108">
        <v>1.2461985503669386</v>
      </c>
      <c r="J17" s="100" t="s">
        <v>268</v>
      </c>
    </row>
    <row r="18" spans="2:10" ht="24.95" customHeight="1">
      <c r="B18" s="109" t="s">
        <v>269</v>
      </c>
      <c r="C18" s="110"/>
      <c r="D18" s="110"/>
      <c r="E18" s="111"/>
      <c r="F18" s="111"/>
      <c r="G18" s="112"/>
      <c r="H18" s="112"/>
      <c r="I18" s="112"/>
      <c r="J18" s="113" t="s">
        <v>270</v>
      </c>
    </row>
    <row r="19" spans="2:10">
      <c r="D19" s="20"/>
      <c r="E19" s="20"/>
      <c r="F19" s="20"/>
      <c r="G19" s="20"/>
      <c r="H19" s="20"/>
      <c r="I19" s="20"/>
    </row>
    <row r="20" spans="2:10">
      <c r="D20" s="20"/>
      <c r="E20" s="20"/>
      <c r="F20" s="20"/>
      <c r="G20" s="20"/>
      <c r="H20" s="20"/>
      <c r="I20" s="20"/>
    </row>
  </sheetData>
  <mergeCells count="8">
    <mergeCell ref="B17:C17"/>
    <mergeCell ref="B16:C16"/>
    <mergeCell ref="B3:J3"/>
    <mergeCell ref="B2:J2"/>
    <mergeCell ref="B5:E5"/>
    <mergeCell ref="F5:J5"/>
    <mergeCell ref="B15:E15"/>
    <mergeCell ref="F15:J15"/>
  </mergeCells>
  <pageMargins left="0.7" right="0.7"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D2C53-B71F-4E44-A349-B4541848A375}">
  <dimension ref="B1:D15"/>
  <sheetViews>
    <sheetView showGridLines="0" rightToLeft="1" tabSelected="1" zoomScaleNormal="100" workbookViewId="0"/>
  </sheetViews>
  <sheetFormatPr defaultRowHeight="15"/>
  <cols>
    <col min="1" max="1" width="15.7109375" customWidth="1"/>
    <col min="2" max="2" width="44.28515625" customWidth="1"/>
    <col min="3" max="3" width="9" customWidth="1"/>
    <col min="4" max="4" width="44.28515625" customWidth="1"/>
  </cols>
  <sheetData>
    <row r="1" spans="2:4" ht="50.1" customHeight="1">
      <c r="B1" s="117"/>
      <c r="C1" s="117"/>
      <c r="D1" s="117"/>
    </row>
    <row r="2" spans="2:4" ht="28.5" customHeight="1">
      <c r="B2" s="173" t="s">
        <v>418</v>
      </c>
      <c r="C2" s="173"/>
      <c r="D2" s="173"/>
    </row>
    <row r="3" spans="2:4" ht="28.5" customHeight="1" thickBot="1">
      <c r="B3" s="175" t="s">
        <v>283</v>
      </c>
      <c r="C3" s="175"/>
      <c r="D3" s="175"/>
    </row>
    <row r="4" spans="2:4" ht="30" customHeight="1">
      <c r="B4" s="118" t="s">
        <v>5</v>
      </c>
      <c r="C4" s="119" t="s">
        <v>282</v>
      </c>
      <c r="D4" s="120" t="s">
        <v>7</v>
      </c>
    </row>
    <row r="5" spans="2:4" ht="24.95" customHeight="1">
      <c r="B5" s="121" t="s">
        <v>483</v>
      </c>
      <c r="C5" s="122">
        <v>1</v>
      </c>
      <c r="D5" s="123" t="s">
        <v>212</v>
      </c>
    </row>
    <row r="6" spans="2:4" ht="24.95" customHeight="1">
      <c r="B6" s="97" t="s">
        <v>489</v>
      </c>
      <c r="C6" s="122">
        <v>2</v>
      </c>
      <c r="D6" s="123" t="s">
        <v>490</v>
      </c>
    </row>
    <row r="7" spans="2:4" ht="24.95" customHeight="1">
      <c r="B7" s="97" t="s">
        <v>486</v>
      </c>
      <c r="C7" s="122">
        <v>3</v>
      </c>
      <c r="D7" s="123" t="s">
        <v>487</v>
      </c>
    </row>
    <row r="8" spans="2:4" ht="34.5" customHeight="1">
      <c r="B8" s="97" t="s">
        <v>419</v>
      </c>
      <c r="C8" s="122">
        <v>4</v>
      </c>
      <c r="D8" s="124" t="s">
        <v>284</v>
      </c>
    </row>
    <row r="9" spans="2:4" ht="39" customHeight="1">
      <c r="B9" s="97" t="s">
        <v>420</v>
      </c>
      <c r="C9" s="125">
        <v>5</v>
      </c>
      <c r="D9" s="124" t="s">
        <v>285</v>
      </c>
    </row>
    <row r="10" spans="2:4" ht="39" customHeight="1">
      <c r="B10" s="97" t="s">
        <v>449</v>
      </c>
      <c r="C10" s="125">
        <v>6</v>
      </c>
      <c r="D10" s="124" t="s">
        <v>448</v>
      </c>
    </row>
    <row r="11" spans="2:4" ht="39" customHeight="1">
      <c r="B11" s="97" t="s">
        <v>445</v>
      </c>
      <c r="C11" s="125">
        <v>7</v>
      </c>
      <c r="D11" s="124" t="s">
        <v>443</v>
      </c>
    </row>
    <row r="12" spans="2:4" ht="39" customHeight="1">
      <c r="B12" s="97" t="s">
        <v>450</v>
      </c>
      <c r="C12" s="122">
        <v>8</v>
      </c>
      <c r="D12" s="124" t="s">
        <v>488</v>
      </c>
    </row>
    <row r="13" spans="2:4" ht="39" customHeight="1">
      <c r="B13" s="97" t="s">
        <v>421</v>
      </c>
      <c r="C13" s="122">
        <v>9</v>
      </c>
      <c r="D13" s="124" t="s">
        <v>286</v>
      </c>
    </row>
    <row r="14" spans="2:4" ht="24.95" customHeight="1" thickBot="1">
      <c r="B14" s="97" t="s">
        <v>422</v>
      </c>
      <c r="C14" s="125">
        <v>10</v>
      </c>
      <c r="D14" s="123" t="s">
        <v>287</v>
      </c>
    </row>
    <row r="15" spans="2:4">
      <c r="B15" s="126"/>
      <c r="C15" s="127"/>
      <c r="D15" s="126"/>
    </row>
  </sheetData>
  <mergeCells count="2">
    <mergeCell ref="B2:D2"/>
    <mergeCell ref="B3:D3"/>
  </mergeCells>
  <hyperlinks>
    <hyperlink ref="C5" location="'1'!A1" display="'1'!A1" xr:uid="{7CD747FB-84E7-4A7B-A9BD-0E3624A885F8}"/>
    <hyperlink ref="C6" location="'2'!A1" display="'2'!A1" xr:uid="{1C76CE53-F425-4073-8339-16250D41B062}"/>
    <hyperlink ref="C7" location="'3'!A1" display="'3'!A1" xr:uid="{06C972C1-4F38-4DAC-A7AB-5D6C88EBC87A}"/>
    <hyperlink ref="C8" location="'4'!A1" display="'4'!A1" xr:uid="{C24CE482-6876-44E7-9DC0-997E8A2EFFA0}"/>
    <hyperlink ref="C12" location="'8'!A1" display="'8'!A1" xr:uid="{A181835E-6C0E-49FF-979D-9D69BE5E7190}"/>
    <hyperlink ref="C13" location="'9'!A1" display="'9'!A1" xr:uid="{D30CB503-323C-49B2-9A50-076B9AB0AB40}"/>
    <hyperlink ref="C9" location="'5'!A1" display="'5'!A1" xr:uid="{DE7EF12D-78DF-48CA-A2FA-2F644D0BBA57}"/>
    <hyperlink ref="C10" location="'6'!A1" display="'6'!A1" xr:uid="{699B83A3-DB31-4993-95FA-BFE941982272}"/>
    <hyperlink ref="C11" location="'7'!A1" display="'7'!A1" xr:uid="{0A33F102-ADC2-4909-8361-15686910B73E}"/>
    <hyperlink ref="C14" location="'10'!A1" display="'10'!A1" xr:uid="{79EB23D5-0768-4941-A2BC-4E69A55A86D7}"/>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2"/>
  <sheetViews>
    <sheetView showGridLines="0" rightToLeft="1" topLeftCell="A17" zoomScaleNormal="100" zoomScaleSheetLayoutView="80" workbookViewId="0"/>
  </sheetViews>
  <sheetFormatPr defaultColWidth="9.140625" defaultRowHeight="12.75"/>
  <cols>
    <col min="1" max="1" width="15.7109375" style="12" customWidth="1"/>
    <col min="2" max="2" width="6.85546875" style="67" customWidth="1"/>
    <col min="3" max="3" width="32.42578125" style="12" customWidth="1"/>
    <col min="4" max="4" width="46.28515625" style="12" customWidth="1"/>
    <col min="5" max="5" width="46.28515625" style="18" customWidth="1"/>
    <col min="6" max="6" width="32.42578125" style="12" customWidth="1"/>
    <col min="7" max="7" width="7" style="12" customWidth="1"/>
    <col min="8" max="16384" width="9.140625" style="12"/>
  </cols>
  <sheetData>
    <row r="1" spans="2:8" ht="50.1" customHeight="1">
      <c r="H1" s="13"/>
    </row>
    <row r="2" spans="2:8" s="17" customFormat="1" ht="24.95" customHeight="1">
      <c r="B2" s="163">
        <v>1</v>
      </c>
      <c r="C2" s="14" t="s">
        <v>47</v>
      </c>
      <c r="D2" s="14"/>
      <c r="E2" s="16"/>
      <c r="F2" s="70" t="s">
        <v>48</v>
      </c>
      <c r="G2" s="69">
        <v>1</v>
      </c>
      <c r="H2" s="15"/>
    </row>
    <row r="3" spans="2:8" s="48" customFormat="1" ht="24.95" customHeight="1">
      <c r="B3" s="75">
        <v>1.1000000000000001</v>
      </c>
      <c r="C3" s="52" t="s">
        <v>160</v>
      </c>
      <c r="D3" s="53" t="s">
        <v>161</v>
      </c>
      <c r="E3" s="54" t="s">
        <v>162</v>
      </c>
      <c r="F3" s="55" t="s">
        <v>163</v>
      </c>
      <c r="G3" s="75">
        <v>1.1000000000000001</v>
      </c>
    </row>
    <row r="4" spans="2:8" s="48" customFormat="1" ht="24.95" customHeight="1">
      <c r="B4" s="75">
        <v>1.2</v>
      </c>
      <c r="C4" s="56" t="s">
        <v>164</v>
      </c>
      <c r="D4" s="53" t="s">
        <v>165</v>
      </c>
      <c r="E4" s="57" t="s">
        <v>166</v>
      </c>
      <c r="F4" s="58" t="s">
        <v>167</v>
      </c>
      <c r="G4" s="75">
        <v>1.2</v>
      </c>
    </row>
    <row r="5" spans="2:8" s="48" customFormat="1" ht="24.95" customHeight="1">
      <c r="B5" s="75">
        <v>1.3</v>
      </c>
      <c r="C5" s="56" t="s">
        <v>49</v>
      </c>
      <c r="D5" s="180">
        <v>97146080000</v>
      </c>
      <c r="E5" s="180"/>
      <c r="F5" s="58" t="s">
        <v>168</v>
      </c>
      <c r="G5" s="75">
        <v>1.3</v>
      </c>
    </row>
    <row r="6" spans="2:8" s="48" customFormat="1" ht="24.95" customHeight="1">
      <c r="B6" s="75">
        <v>1.4</v>
      </c>
      <c r="C6" s="56" t="s">
        <v>50</v>
      </c>
      <c r="D6" s="181" t="s">
        <v>51</v>
      </c>
      <c r="E6" s="181"/>
      <c r="F6" s="58" t="s">
        <v>52</v>
      </c>
      <c r="G6" s="75">
        <v>1.4</v>
      </c>
    </row>
    <row r="7" spans="2:8" s="48" customFormat="1" ht="24.95" customHeight="1">
      <c r="B7" s="75">
        <v>1.5</v>
      </c>
      <c r="C7" s="59" t="s">
        <v>53</v>
      </c>
      <c r="D7" s="182">
        <v>45242</v>
      </c>
      <c r="E7" s="182"/>
      <c r="F7" s="60" t="s">
        <v>54</v>
      </c>
      <c r="G7" s="75">
        <v>1.5</v>
      </c>
    </row>
    <row r="8" spans="2:8" s="48" customFormat="1" ht="24.95" customHeight="1">
      <c r="B8" s="49">
        <v>2</v>
      </c>
      <c r="C8" s="51" t="s">
        <v>169</v>
      </c>
      <c r="D8" s="51"/>
      <c r="E8" s="179" t="s">
        <v>170</v>
      </c>
      <c r="F8" s="179"/>
      <c r="G8" s="61">
        <v>2</v>
      </c>
    </row>
    <row r="9" spans="2:8" s="48" customFormat="1" ht="24.95" customHeight="1">
      <c r="B9" s="62">
        <v>2.1</v>
      </c>
      <c r="C9" s="59" t="s">
        <v>171</v>
      </c>
      <c r="D9" s="63" t="s">
        <v>172</v>
      </c>
      <c r="E9" s="64" t="s">
        <v>173</v>
      </c>
      <c r="F9" s="58" t="s">
        <v>174</v>
      </c>
      <c r="G9" s="62">
        <v>2.1</v>
      </c>
    </row>
    <row r="10" spans="2:8" s="48" customFormat="1" ht="24.95" customHeight="1">
      <c r="B10" s="62">
        <v>2.2000000000000002</v>
      </c>
      <c r="C10" s="59" t="s">
        <v>175</v>
      </c>
      <c r="D10" s="140" t="s">
        <v>55</v>
      </c>
      <c r="E10" s="71" t="s">
        <v>56</v>
      </c>
      <c r="F10" s="58" t="s">
        <v>176</v>
      </c>
      <c r="G10" s="62">
        <v>2.2000000000000002</v>
      </c>
    </row>
    <row r="11" spans="2:8" s="48" customFormat="1" ht="24.95" customHeight="1">
      <c r="B11" s="62">
        <v>2.2999999999999998</v>
      </c>
      <c r="C11" s="59" t="s">
        <v>57</v>
      </c>
      <c r="D11" s="141" t="s">
        <v>58</v>
      </c>
      <c r="E11" s="72" t="s">
        <v>59</v>
      </c>
      <c r="F11" s="58" t="s">
        <v>60</v>
      </c>
      <c r="G11" s="62">
        <v>2.2999999999999998</v>
      </c>
    </row>
    <row r="12" spans="2:8" s="48" customFormat="1" ht="24.95" customHeight="1">
      <c r="B12" s="62">
        <v>2.4</v>
      </c>
      <c r="C12" s="59" t="s">
        <v>61</v>
      </c>
      <c r="D12" s="183">
        <v>2021</v>
      </c>
      <c r="E12" s="183"/>
      <c r="F12" s="58" t="s">
        <v>62</v>
      </c>
      <c r="G12" s="62">
        <v>2.4</v>
      </c>
    </row>
    <row r="13" spans="2:8" s="48" customFormat="1" ht="24.95" customHeight="1">
      <c r="B13" s="49">
        <v>3</v>
      </c>
      <c r="C13" s="50" t="s">
        <v>63</v>
      </c>
      <c r="D13" s="51"/>
      <c r="E13" s="179" t="s">
        <v>177</v>
      </c>
      <c r="F13" s="179"/>
      <c r="G13" s="61">
        <v>3</v>
      </c>
    </row>
    <row r="14" spans="2:8" s="48" customFormat="1" ht="24.95" customHeight="1">
      <c r="C14" s="59" t="s">
        <v>64</v>
      </c>
      <c r="D14" s="141" t="s">
        <v>245</v>
      </c>
      <c r="E14" s="72" t="s">
        <v>65</v>
      </c>
      <c r="F14" s="58" t="s">
        <v>178</v>
      </c>
      <c r="G14" s="62">
        <v>3.1</v>
      </c>
    </row>
    <row r="15" spans="2:8" s="48" customFormat="1" ht="24.95" customHeight="1">
      <c r="C15" s="59" t="s">
        <v>66</v>
      </c>
      <c r="D15" s="65" t="s">
        <v>179</v>
      </c>
      <c r="E15" s="66" t="s">
        <v>180</v>
      </c>
      <c r="F15" s="58" t="s">
        <v>181</v>
      </c>
      <c r="G15" s="62">
        <v>3.2</v>
      </c>
    </row>
    <row r="16" spans="2:8" s="48" customFormat="1" ht="24.95" customHeight="1">
      <c r="C16" s="59" t="s">
        <v>67</v>
      </c>
      <c r="D16" s="162" t="s">
        <v>477</v>
      </c>
      <c r="E16" s="72" t="s">
        <v>478</v>
      </c>
      <c r="F16" s="58" t="s">
        <v>182</v>
      </c>
      <c r="G16" s="62">
        <v>3.3</v>
      </c>
    </row>
    <row r="17" spans="2:8" s="48" customFormat="1" ht="24.95" customHeight="1">
      <c r="B17" s="49">
        <v>4</v>
      </c>
      <c r="C17" s="50" t="s">
        <v>183</v>
      </c>
      <c r="D17" s="51"/>
      <c r="E17" s="176" t="s">
        <v>184</v>
      </c>
      <c r="F17" s="176"/>
      <c r="G17" s="61">
        <v>4</v>
      </c>
    </row>
    <row r="18" spans="2:8" ht="99.75" customHeight="1">
      <c r="B18" s="75">
        <v>4.0999999999999996</v>
      </c>
      <c r="C18" s="77" t="s">
        <v>139</v>
      </c>
      <c r="D18" s="78" t="s">
        <v>69</v>
      </c>
      <c r="E18" s="74" t="s">
        <v>70</v>
      </c>
      <c r="F18" s="73" t="s">
        <v>138</v>
      </c>
      <c r="G18" s="76">
        <v>4.0999999999999996</v>
      </c>
      <c r="H18" s="13"/>
    </row>
    <row r="19" spans="2:8" ht="69" customHeight="1">
      <c r="B19" s="164">
        <v>4.2</v>
      </c>
      <c r="C19" s="165" t="s">
        <v>68</v>
      </c>
      <c r="D19" s="166" t="s">
        <v>140</v>
      </c>
      <c r="E19" s="167" t="s">
        <v>141</v>
      </c>
      <c r="F19" s="168" t="s">
        <v>71</v>
      </c>
      <c r="G19" s="169">
        <v>4.2</v>
      </c>
      <c r="H19" s="13"/>
    </row>
    <row r="20" spans="2:8" ht="51.75" customHeight="1">
      <c r="B20" s="75">
        <v>4.3</v>
      </c>
      <c r="C20" s="77" t="s">
        <v>143</v>
      </c>
      <c r="D20" s="78" t="s">
        <v>142</v>
      </c>
      <c r="E20" s="74" t="s">
        <v>72</v>
      </c>
      <c r="F20" s="73" t="s">
        <v>73</v>
      </c>
      <c r="G20" s="76">
        <v>4.3</v>
      </c>
      <c r="H20" s="13"/>
    </row>
    <row r="21" spans="2:8" ht="45" customHeight="1">
      <c r="B21" s="164">
        <v>4.4000000000000004</v>
      </c>
      <c r="C21" s="165" t="s">
        <v>74</v>
      </c>
      <c r="D21" s="166" t="s">
        <v>482</v>
      </c>
      <c r="E21" s="167" t="s">
        <v>75</v>
      </c>
      <c r="F21" s="168" t="s">
        <v>76</v>
      </c>
      <c r="G21" s="169">
        <v>4.4000000000000004</v>
      </c>
      <c r="H21" s="13"/>
    </row>
    <row r="22" spans="2:8" ht="48" customHeight="1">
      <c r="B22" s="75">
        <v>4.5</v>
      </c>
      <c r="C22" s="77" t="s">
        <v>77</v>
      </c>
      <c r="D22" s="78" t="s">
        <v>78</v>
      </c>
      <c r="E22" s="74" t="s">
        <v>79</v>
      </c>
      <c r="F22" s="73" t="s">
        <v>80</v>
      </c>
      <c r="G22" s="76">
        <v>4.5</v>
      </c>
      <c r="H22" s="13"/>
    </row>
    <row r="23" spans="2:8" ht="37.5" customHeight="1">
      <c r="B23" s="164">
        <v>4.5999999999999996</v>
      </c>
      <c r="C23" s="165" t="s">
        <v>81</v>
      </c>
      <c r="D23" s="166" t="s">
        <v>144</v>
      </c>
      <c r="E23" s="167" t="s">
        <v>82</v>
      </c>
      <c r="F23" s="168" t="s">
        <v>83</v>
      </c>
      <c r="G23" s="169">
        <v>4.5999999999999996</v>
      </c>
      <c r="H23" s="13"/>
    </row>
    <row r="24" spans="2:8" ht="38.25" customHeight="1">
      <c r="B24" s="75">
        <v>4.7</v>
      </c>
      <c r="C24" s="77" t="s">
        <v>84</v>
      </c>
      <c r="D24" s="78" t="s">
        <v>85</v>
      </c>
      <c r="E24" s="74" t="s">
        <v>86</v>
      </c>
      <c r="F24" s="73" t="s">
        <v>87</v>
      </c>
      <c r="G24" s="76">
        <v>4.7</v>
      </c>
      <c r="H24" s="13"/>
    </row>
    <row r="25" spans="2:8" ht="41.25" customHeight="1">
      <c r="B25" s="164">
        <v>4.8</v>
      </c>
      <c r="C25" s="165" t="s">
        <v>88</v>
      </c>
      <c r="D25" s="166" t="s">
        <v>89</v>
      </c>
      <c r="E25" s="167" t="s">
        <v>481</v>
      </c>
      <c r="F25" s="168" t="s">
        <v>90</v>
      </c>
      <c r="G25" s="169">
        <v>4.8</v>
      </c>
      <c r="H25" s="13"/>
    </row>
    <row r="26" spans="2:8" ht="35.25" customHeight="1">
      <c r="B26" s="75">
        <v>4.9000000000000004</v>
      </c>
      <c r="C26" s="77" t="s">
        <v>145</v>
      </c>
      <c r="D26" s="78" t="s">
        <v>91</v>
      </c>
      <c r="E26" s="74" t="s">
        <v>92</v>
      </c>
      <c r="F26" s="73" t="s">
        <v>93</v>
      </c>
      <c r="G26" s="76">
        <v>4.9000000000000004</v>
      </c>
      <c r="H26" s="13"/>
    </row>
    <row r="27" spans="2:8" ht="31.5" customHeight="1">
      <c r="B27" s="170">
        <v>4.0999999999999996</v>
      </c>
      <c r="C27" s="165" t="s">
        <v>94</v>
      </c>
      <c r="D27" s="166" t="s">
        <v>95</v>
      </c>
      <c r="E27" s="167" t="s">
        <v>96</v>
      </c>
      <c r="F27" s="168" t="s">
        <v>97</v>
      </c>
      <c r="G27" s="171">
        <v>4.0999999999999996</v>
      </c>
      <c r="H27" s="13"/>
    </row>
    <row r="28" spans="2:8" ht="34.5" customHeight="1">
      <c r="B28" s="75">
        <v>4.1100000000000003</v>
      </c>
      <c r="C28" s="77" t="s">
        <v>98</v>
      </c>
      <c r="D28" s="78" t="s">
        <v>99</v>
      </c>
      <c r="E28" s="74" t="s">
        <v>100</v>
      </c>
      <c r="F28" s="73" t="s">
        <v>101</v>
      </c>
      <c r="G28" s="76">
        <v>4.1100000000000003</v>
      </c>
      <c r="H28" s="13"/>
    </row>
    <row r="29" spans="2:8" ht="34.5" customHeight="1">
      <c r="B29" s="164">
        <v>4.12</v>
      </c>
      <c r="C29" s="165" t="s">
        <v>102</v>
      </c>
      <c r="D29" s="166" t="s">
        <v>103</v>
      </c>
      <c r="E29" s="167" t="s">
        <v>104</v>
      </c>
      <c r="F29" s="168" t="s">
        <v>105</v>
      </c>
      <c r="G29" s="169">
        <v>4.12</v>
      </c>
      <c r="H29" s="13"/>
    </row>
    <row r="30" spans="2:8" ht="39" customHeight="1">
      <c r="B30" s="75">
        <v>4.13</v>
      </c>
      <c r="C30" s="77" t="s">
        <v>106</v>
      </c>
      <c r="D30" s="78" t="s">
        <v>107</v>
      </c>
      <c r="E30" s="74" t="s">
        <v>108</v>
      </c>
      <c r="F30" s="73" t="s">
        <v>109</v>
      </c>
      <c r="G30" s="76">
        <v>4.13</v>
      </c>
      <c r="H30" s="13"/>
    </row>
    <row r="31" spans="2:8" ht="42.75" customHeight="1">
      <c r="B31" s="164">
        <v>4.1399999999999997</v>
      </c>
      <c r="C31" s="165" t="s">
        <v>110</v>
      </c>
      <c r="D31" s="166" t="s">
        <v>111</v>
      </c>
      <c r="E31" s="167" t="s">
        <v>112</v>
      </c>
      <c r="F31" s="168" t="s">
        <v>113</v>
      </c>
      <c r="G31" s="169">
        <v>4.1399999999999997</v>
      </c>
      <c r="H31" s="13"/>
    </row>
    <row r="32" spans="2:8" ht="33" customHeight="1">
      <c r="B32" s="75">
        <v>4.1500000000000004</v>
      </c>
      <c r="C32" s="77" t="s">
        <v>114</v>
      </c>
      <c r="D32" s="78" t="s">
        <v>115</v>
      </c>
      <c r="E32" s="74" t="s">
        <v>116</v>
      </c>
      <c r="F32" s="73" t="s">
        <v>117</v>
      </c>
      <c r="G32" s="76">
        <v>4.1500000000000004</v>
      </c>
      <c r="H32" s="13"/>
    </row>
    <row r="33" spans="2:8" ht="39" customHeight="1">
      <c r="B33" s="164">
        <v>4.16</v>
      </c>
      <c r="C33" s="165" t="s">
        <v>118</v>
      </c>
      <c r="D33" s="166" t="s">
        <v>119</v>
      </c>
      <c r="E33" s="167" t="s">
        <v>120</v>
      </c>
      <c r="F33" s="168" t="s">
        <v>121</v>
      </c>
      <c r="G33" s="169">
        <v>4.16</v>
      </c>
      <c r="H33" s="13"/>
    </row>
    <row r="34" spans="2:8" ht="39" customHeight="1">
      <c r="B34" s="75">
        <v>4.17</v>
      </c>
      <c r="C34" s="77" t="s">
        <v>122</v>
      </c>
      <c r="D34" s="78" t="s">
        <v>123</v>
      </c>
      <c r="E34" s="74" t="s">
        <v>124</v>
      </c>
      <c r="F34" s="73" t="s">
        <v>125</v>
      </c>
      <c r="G34" s="76">
        <v>4.17</v>
      </c>
      <c r="H34" s="13"/>
    </row>
    <row r="35" spans="2:8" ht="32.25" customHeight="1">
      <c r="B35" s="164">
        <v>4.18</v>
      </c>
      <c r="C35" s="165" t="s">
        <v>41</v>
      </c>
      <c r="D35" s="166" t="s">
        <v>126</v>
      </c>
      <c r="E35" s="167" t="s">
        <v>127</v>
      </c>
      <c r="F35" s="168" t="s">
        <v>44</v>
      </c>
      <c r="G35" s="169">
        <v>4.18</v>
      </c>
      <c r="H35" s="13"/>
    </row>
    <row r="36" spans="2:8" ht="35.25" customHeight="1">
      <c r="B36" s="75">
        <v>4.1900000000000004</v>
      </c>
      <c r="C36" s="77" t="s">
        <v>42</v>
      </c>
      <c r="D36" s="78" t="s">
        <v>128</v>
      </c>
      <c r="E36" s="74" t="s">
        <v>129</v>
      </c>
      <c r="F36" s="73" t="s">
        <v>45</v>
      </c>
      <c r="G36" s="76">
        <v>4.1900000000000004</v>
      </c>
      <c r="H36" s="13"/>
    </row>
    <row r="37" spans="2:8" ht="108.75" customHeight="1">
      <c r="B37" s="170">
        <v>4.2</v>
      </c>
      <c r="C37" s="165" t="s">
        <v>43</v>
      </c>
      <c r="D37" s="166" t="s">
        <v>130</v>
      </c>
      <c r="E37" s="167" t="s">
        <v>131</v>
      </c>
      <c r="F37" s="168" t="s">
        <v>40</v>
      </c>
      <c r="G37" s="171">
        <v>4.2</v>
      </c>
      <c r="H37" s="13"/>
    </row>
    <row r="38" spans="2:8" ht="60.75" customHeight="1">
      <c r="B38" s="75">
        <v>4.21</v>
      </c>
      <c r="C38" s="77" t="s">
        <v>132</v>
      </c>
      <c r="D38" s="78" t="s">
        <v>133</v>
      </c>
      <c r="E38" s="74" t="s">
        <v>134</v>
      </c>
      <c r="F38" s="73" t="s">
        <v>135</v>
      </c>
      <c r="G38" s="76">
        <v>4.21</v>
      </c>
      <c r="H38" s="13"/>
    </row>
    <row r="39" spans="2:8" ht="24.95" customHeight="1">
      <c r="B39" s="49">
        <v>5</v>
      </c>
      <c r="C39" s="50" t="s">
        <v>480</v>
      </c>
      <c r="D39" s="51"/>
      <c r="E39" s="176" t="s">
        <v>479</v>
      </c>
      <c r="F39" s="176"/>
      <c r="G39" s="61">
        <v>5</v>
      </c>
      <c r="H39" s="13"/>
    </row>
    <row r="40" spans="2:8" ht="24.95" customHeight="1" thickBot="1">
      <c r="B40" s="68">
        <v>5.0999999999999996</v>
      </c>
      <c r="C40" s="177" t="s">
        <v>136</v>
      </c>
      <c r="D40" s="177"/>
      <c r="E40" s="178" t="s">
        <v>137</v>
      </c>
      <c r="F40" s="178"/>
      <c r="G40" s="68">
        <v>5.0999999999999996</v>
      </c>
      <c r="H40" s="13"/>
    </row>
    <row r="41" spans="2:8" ht="51.75" customHeight="1">
      <c r="H41" s="13"/>
    </row>
    <row r="42" spans="2:8" ht="63.6" customHeight="1">
      <c r="H42" s="13"/>
    </row>
    <row r="43" spans="2:8" ht="49.5" customHeight="1">
      <c r="H43" s="13"/>
    </row>
    <row r="44" spans="2:8" ht="30.75" customHeight="1"/>
    <row r="45" spans="2:8" ht="24.95" customHeight="1"/>
    <row r="46" spans="2:8" ht="24.95" customHeight="1"/>
    <row r="47" spans="2:8" ht="24.95" customHeight="1"/>
    <row r="48" spans="2:8" ht="24.95" customHeight="1"/>
    <row r="49" ht="24.95" customHeight="1"/>
    <row r="50" ht="24.95" customHeight="1"/>
    <row r="51" ht="24.95" customHeight="1"/>
    <row r="52" ht="24.95" customHeight="1"/>
  </sheetData>
  <mergeCells count="10">
    <mergeCell ref="D5:E5"/>
    <mergeCell ref="D6:E6"/>
    <mergeCell ref="D7:E7"/>
    <mergeCell ref="E8:F8"/>
    <mergeCell ref="D12:E12"/>
    <mergeCell ref="E39:F39"/>
    <mergeCell ref="C40:D40"/>
    <mergeCell ref="E40:F40"/>
    <mergeCell ref="E13:F13"/>
    <mergeCell ref="E17:F17"/>
  </mergeCells>
  <hyperlinks>
    <hyperlink ref="D6" r:id="rId1" xr:uid="{00000000-0004-0000-0100-000000000000}"/>
  </hyperlinks>
  <pageMargins left="0.7" right="0.7" top="0.75" bottom="0.75" header="0.3" footer="0.3"/>
  <pageSetup scale="3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73462-D4F6-4D42-B8BB-E8C434CC6EB1}">
  <dimension ref="B1:V42"/>
  <sheetViews>
    <sheetView showGridLines="0" rightToLeft="1" zoomScaleNormal="100" zoomScaleSheetLayoutView="98" workbookViewId="0"/>
  </sheetViews>
  <sheetFormatPr defaultColWidth="9" defaultRowHeight="24" customHeight="1"/>
  <cols>
    <col min="1" max="1" width="15.7109375" style="1" customWidth="1"/>
    <col min="2" max="2" width="13.42578125" style="1" customWidth="1"/>
    <col min="3" max="3" width="9.85546875" style="1" customWidth="1"/>
    <col min="4" max="4" width="8.7109375" style="1" customWidth="1"/>
    <col min="5" max="5" width="10.5703125" style="1" customWidth="1"/>
    <col min="6" max="17" width="8.7109375" style="1" customWidth="1"/>
    <col min="18" max="18" width="10.28515625" style="1" customWidth="1"/>
    <col min="19" max="16384" width="9" style="1"/>
  </cols>
  <sheetData>
    <row r="1" spans="2:18" ht="50.1" customHeight="1"/>
    <row r="2" spans="2:18" ht="24" customHeight="1">
      <c r="B2" s="186" t="s">
        <v>275</v>
      </c>
      <c r="C2" s="186"/>
      <c r="D2" s="186"/>
      <c r="E2" s="186"/>
      <c r="F2" s="186"/>
      <c r="G2" s="186"/>
      <c r="H2" s="186"/>
      <c r="I2" s="186"/>
      <c r="J2" s="186"/>
      <c r="K2" s="186"/>
      <c r="L2" s="186"/>
      <c r="M2" s="186"/>
      <c r="N2" s="186"/>
      <c r="O2" s="186"/>
      <c r="P2" s="186"/>
      <c r="Q2" s="186"/>
      <c r="R2" s="186"/>
    </row>
    <row r="3" spans="2:18" ht="24" customHeight="1">
      <c r="B3" s="187" t="s">
        <v>276</v>
      </c>
      <c r="C3" s="187"/>
      <c r="D3" s="187"/>
      <c r="E3" s="187"/>
      <c r="F3" s="187"/>
      <c r="G3" s="187"/>
      <c r="H3" s="187"/>
      <c r="I3" s="187"/>
      <c r="J3" s="187"/>
      <c r="K3" s="187"/>
      <c r="L3" s="187"/>
      <c r="M3" s="187"/>
      <c r="N3" s="187"/>
      <c r="O3" s="187"/>
      <c r="P3" s="187"/>
      <c r="Q3" s="187"/>
      <c r="R3" s="187"/>
    </row>
    <row r="4" spans="2:18" ht="30" customHeight="1">
      <c r="B4" s="188" t="s">
        <v>277</v>
      </c>
      <c r="C4" s="190" t="s">
        <v>423</v>
      </c>
      <c r="D4" s="191"/>
      <c r="E4" s="191"/>
      <c r="F4" s="192"/>
      <c r="G4" s="190" t="s">
        <v>155</v>
      </c>
      <c r="H4" s="191"/>
      <c r="I4" s="191"/>
      <c r="J4" s="192"/>
      <c r="K4" s="190" t="s">
        <v>278</v>
      </c>
      <c r="L4" s="191"/>
      <c r="M4" s="191"/>
      <c r="N4" s="192"/>
      <c r="O4" s="193" t="s">
        <v>157</v>
      </c>
      <c r="P4" s="194"/>
      <c r="Q4" s="194"/>
      <c r="R4" s="189"/>
    </row>
    <row r="5" spans="2:18" ht="30" customHeight="1">
      <c r="B5" s="189"/>
      <c r="C5" s="142" t="s">
        <v>279</v>
      </c>
      <c r="D5" s="142" t="s">
        <v>280</v>
      </c>
      <c r="E5" s="142" t="s">
        <v>249</v>
      </c>
      <c r="F5" s="142" t="s">
        <v>153</v>
      </c>
      <c r="G5" s="142" t="s">
        <v>279</v>
      </c>
      <c r="H5" s="142" t="s">
        <v>281</v>
      </c>
      <c r="I5" s="142" t="s">
        <v>249</v>
      </c>
      <c r="J5" s="142" t="s">
        <v>153</v>
      </c>
      <c r="K5" s="142" t="s">
        <v>279</v>
      </c>
      <c r="L5" s="142" t="s">
        <v>281</v>
      </c>
      <c r="M5" s="142" t="s">
        <v>249</v>
      </c>
      <c r="N5" s="142" t="s">
        <v>153</v>
      </c>
      <c r="O5" s="142" t="s">
        <v>279</v>
      </c>
      <c r="P5" s="142" t="s">
        <v>281</v>
      </c>
      <c r="Q5" s="142" t="s">
        <v>249</v>
      </c>
      <c r="R5" s="142" t="s">
        <v>153</v>
      </c>
    </row>
    <row r="6" spans="2:18" ht="24" customHeight="1">
      <c r="B6" s="24">
        <v>1986</v>
      </c>
      <c r="C6" s="4">
        <v>903</v>
      </c>
      <c r="D6" s="4">
        <v>527</v>
      </c>
      <c r="E6" s="4">
        <v>0</v>
      </c>
      <c r="F6" s="4">
        <v>1430</v>
      </c>
      <c r="G6" s="4">
        <v>1332</v>
      </c>
      <c r="H6" s="4">
        <v>460</v>
      </c>
      <c r="I6" s="4">
        <v>0</v>
      </c>
      <c r="J6" s="4">
        <v>1792</v>
      </c>
      <c r="K6" s="4">
        <v>0</v>
      </c>
      <c r="L6" s="4">
        <v>0</v>
      </c>
      <c r="M6" s="4">
        <v>0</v>
      </c>
      <c r="N6" s="4">
        <v>0</v>
      </c>
      <c r="O6" s="7">
        <v>2235</v>
      </c>
      <c r="P6" s="7">
        <v>987</v>
      </c>
      <c r="Q6" s="7">
        <v>0</v>
      </c>
      <c r="R6" s="7">
        <v>3222</v>
      </c>
    </row>
    <row r="7" spans="2:18" ht="24" customHeight="1">
      <c r="B7" s="24">
        <v>1987</v>
      </c>
      <c r="C7" s="4">
        <v>895</v>
      </c>
      <c r="D7" s="4">
        <v>507</v>
      </c>
      <c r="E7" s="4">
        <v>0</v>
      </c>
      <c r="F7" s="4">
        <v>1402</v>
      </c>
      <c r="G7" s="4">
        <v>1393</v>
      </c>
      <c r="H7" s="4">
        <v>436</v>
      </c>
      <c r="I7" s="4">
        <v>0</v>
      </c>
      <c r="J7" s="4">
        <v>1829</v>
      </c>
      <c r="K7" s="4">
        <v>0</v>
      </c>
      <c r="L7" s="4">
        <v>0</v>
      </c>
      <c r="M7" s="4">
        <v>0</v>
      </c>
      <c r="N7" s="4">
        <v>0</v>
      </c>
      <c r="O7" s="7">
        <v>2288</v>
      </c>
      <c r="P7" s="7">
        <v>943</v>
      </c>
      <c r="Q7" s="7">
        <v>0</v>
      </c>
      <c r="R7" s="7">
        <v>3231</v>
      </c>
    </row>
    <row r="8" spans="2:18" ht="24" customHeight="1">
      <c r="B8" s="24">
        <v>1988</v>
      </c>
      <c r="C8" s="4">
        <v>941</v>
      </c>
      <c r="D8" s="4">
        <v>587</v>
      </c>
      <c r="E8" s="4">
        <v>0</v>
      </c>
      <c r="F8" s="4">
        <v>1528</v>
      </c>
      <c r="G8" s="4">
        <v>1418</v>
      </c>
      <c r="H8" s="4">
        <v>501</v>
      </c>
      <c r="I8" s="4">
        <v>0</v>
      </c>
      <c r="J8" s="4">
        <v>1919</v>
      </c>
      <c r="K8" s="4">
        <v>0</v>
      </c>
      <c r="L8" s="4">
        <v>0</v>
      </c>
      <c r="M8" s="4">
        <v>0</v>
      </c>
      <c r="N8" s="4">
        <v>0</v>
      </c>
      <c r="O8" s="7">
        <v>2359</v>
      </c>
      <c r="P8" s="7">
        <v>1088</v>
      </c>
      <c r="Q8" s="7">
        <v>0</v>
      </c>
      <c r="R8" s="7">
        <v>3447</v>
      </c>
    </row>
    <row r="9" spans="2:18" ht="24" customHeight="1">
      <c r="B9" s="24">
        <v>1989</v>
      </c>
      <c r="C9" s="4">
        <v>947</v>
      </c>
      <c r="D9" s="4">
        <v>603</v>
      </c>
      <c r="E9" s="4">
        <v>0</v>
      </c>
      <c r="F9" s="4">
        <v>1550</v>
      </c>
      <c r="G9" s="4">
        <v>1523</v>
      </c>
      <c r="H9" s="4">
        <v>567</v>
      </c>
      <c r="I9" s="4">
        <v>0</v>
      </c>
      <c r="J9" s="4">
        <v>2090</v>
      </c>
      <c r="K9" s="4">
        <v>0</v>
      </c>
      <c r="L9" s="4">
        <v>0</v>
      </c>
      <c r="M9" s="4">
        <v>0</v>
      </c>
      <c r="N9" s="4">
        <v>0</v>
      </c>
      <c r="O9" s="7">
        <v>2470</v>
      </c>
      <c r="P9" s="7">
        <v>1170</v>
      </c>
      <c r="Q9" s="7">
        <v>0</v>
      </c>
      <c r="R9" s="7">
        <v>3640</v>
      </c>
    </row>
    <row r="10" spans="2:18" ht="24" customHeight="1">
      <c r="B10" s="24">
        <v>1990</v>
      </c>
      <c r="C10" s="4">
        <v>1029</v>
      </c>
      <c r="D10" s="4">
        <v>585</v>
      </c>
      <c r="E10" s="4">
        <v>0</v>
      </c>
      <c r="F10" s="4">
        <v>1614</v>
      </c>
      <c r="G10" s="4">
        <v>1718</v>
      </c>
      <c r="H10" s="4">
        <v>606</v>
      </c>
      <c r="I10" s="4">
        <v>0</v>
      </c>
      <c r="J10" s="4">
        <v>2324</v>
      </c>
      <c r="K10" s="4">
        <v>0</v>
      </c>
      <c r="L10" s="4">
        <v>0</v>
      </c>
      <c r="M10" s="4">
        <v>0</v>
      </c>
      <c r="N10" s="4">
        <v>0</v>
      </c>
      <c r="O10" s="7">
        <v>2747</v>
      </c>
      <c r="P10" s="7">
        <v>1191</v>
      </c>
      <c r="Q10" s="7">
        <v>0</v>
      </c>
      <c r="R10" s="7">
        <v>3938</v>
      </c>
    </row>
    <row r="11" spans="2:18" ht="24" customHeight="1">
      <c r="B11" s="24">
        <v>1991</v>
      </c>
      <c r="C11" s="4">
        <v>1069</v>
      </c>
      <c r="D11" s="4">
        <v>607</v>
      </c>
      <c r="E11" s="4">
        <v>0</v>
      </c>
      <c r="F11" s="4">
        <v>1676</v>
      </c>
      <c r="G11" s="4">
        <v>1772</v>
      </c>
      <c r="H11" s="4">
        <v>578</v>
      </c>
      <c r="I11" s="4">
        <v>0</v>
      </c>
      <c r="J11" s="4">
        <v>2350</v>
      </c>
      <c r="K11" s="4">
        <v>0</v>
      </c>
      <c r="L11" s="4">
        <v>0</v>
      </c>
      <c r="M11" s="4">
        <v>0</v>
      </c>
      <c r="N11" s="4">
        <v>0</v>
      </c>
      <c r="O11" s="7">
        <v>2841</v>
      </c>
      <c r="P11" s="7">
        <v>1185</v>
      </c>
      <c r="Q11" s="7">
        <v>0</v>
      </c>
      <c r="R11" s="7">
        <v>4026</v>
      </c>
    </row>
    <row r="12" spans="2:18" ht="24" customHeight="1">
      <c r="B12" s="24">
        <v>1992</v>
      </c>
      <c r="C12" s="4">
        <v>1127</v>
      </c>
      <c r="D12" s="4">
        <v>655</v>
      </c>
      <c r="E12" s="4">
        <v>0</v>
      </c>
      <c r="F12" s="4">
        <v>1782</v>
      </c>
      <c r="G12" s="4">
        <v>1879</v>
      </c>
      <c r="H12" s="4">
        <v>611</v>
      </c>
      <c r="I12" s="4">
        <v>0</v>
      </c>
      <c r="J12" s="4">
        <v>2490</v>
      </c>
      <c r="K12" s="4">
        <v>0</v>
      </c>
      <c r="L12" s="4">
        <v>0</v>
      </c>
      <c r="M12" s="4">
        <v>0</v>
      </c>
      <c r="N12" s="4">
        <v>0</v>
      </c>
      <c r="O12" s="7">
        <v>3006</v>
      </c>
      <c r="P12" s="7">
        <v>1266</v>
      </c>
      <c r="Q12" s="7">
        <v>0</v>
      </c>
      <c r="R12" s="7">
        <v>4272</v>
      </c>
    </row>
    <row r="13" spans="2:18" ht="24" customHeight="1">
      <c r="B13" s="24">
        <v>1993</v>
      </c>
      <c r="C13" s="4">
        <v>1148</v>
      </c>
      <c r="D13" s="4">
        <v>630</v>
      </c>
      <c r="E13" s="4">
        <v>0</v>
      </c>
      <c r="F13" s="4">
        <v>1778</v>
      </c>
      <c r="G13" s="4">
        <v>1932</v>
      </c>
      <c r="H13" s="4">
        <v>632</v>
      </c>
      <c r="I13" s="4">
        <v>0</v>
      </c>
      <c r="J13" s="4">
        <v>2564</v>
      </c>
      <c r="K13" s="4">
        <v>0</v>
      </c>
      <c r="L13" s="4">
        <v>0</v>
      </c>
      <c r="M13" s="4">
        <v>0</v>
      </c>
      <c r="N13" s="4">
        <v>0</v>
      </c>
      <c r="O13" s="7">
        <v>3080</v>
      </c>
      <c r="P13" s="7">
        <v>1262</v>
      </c>
      <c r="Q13" s="7">
        <v>0</v>
      </c>
      <c r="R13" s="7">
        <v>4342</v>
      </c>
    </row>
    <row r="14" spans="2:18" ht="24" customHeight="1">
      <c r="B14" s="24">
        <v>1994</v>
      </c>
      <c r="C14" s="4">
        <v>1127</v>
      </c>
      <c r="D14" s="4">
        <v>606</v>
      </c>
      <c r="E14" s="4">
        <v>0</v>
      </c>
      <c r="F14" s="4">
        <v>1733</v>
      </c>
      <c r="G14" s="4">
        <v>2230</v>
      </c>
      <c r="H14" s="4">
        <v>621</v>
      </c>
      <c r="I14" s="4">
        <v>0</v>
      </c>
      <c r="J14" s="4">
        <v>2851</v>
      </c>
      <c r="K14" s="4">
        <v>0</v>
      </c>
      <c r="L14" s="4">
        <v>0</v>
      </c>
      <c r="M14" s="4">
        <v>0</v>
      </c>
      <c r="N14" s="4">
        <v>0</v>
      </c>
      <c r="O14" s="7">
        <v>3357</v>
      </c>
      <c r="P14" s="7">
        <v>1227</v>
      </c>
      <c r="Q14" s="7">
        <v>0</v>
      </c>
      <c r="R14" s="7">
        <v>4584</v>
      </c>
    </row>
    <row r="15" spans="2:18" ht="24" customHeight="1">
      <c r="B15" s="24">
        <v>1995</v>
      </c>
      <c r="C15" s="4">
        <v>1189</v>
      </c>
      <c r="D15" s="4">
        <v>672</v>
      </c>
      <c r="E15" s="4">
        <v>0</v>
      </c>
      <c r="F15" s="4">
        <v>1861</v>
      </c>
      <c r="G15" s="4">
        <v>2321</v>
      </c>
      <c r="H15" s="4">
        <v>597</v>
      </c>
      <c r="I15" s="4">
        <v>0</v>
      </c>
      <c r="J15" s="4">
        <v>2918</v>
      </c>
      <c r="K15" s="4">
        <v>0</v>
      </c>
      <c r="L15" s="4">
        <v>0</v>
      </c>
      <c r="M15" s="4">
        <v>0</v>
      </c>
      <c r="N15" s="4">
        <v>0</v>
      </c>
      <c r="O15" s="7">
        <v>3510</v>
      </c>
      <c r="P15" s="7">
        <v>1269</v>
      </c>
      <c r="Q15" s="7">
        <v>0</v>
      </c>
      <c r="R15" s="7">
        <v>4779</v>
      </c>
    </row>
    <row r="16" spans="2:18" ht="24" customHeight="1">
      <c r="B16" s="24">
        <v>1996</v>
      </c>
      <c r="C16" s="4">
        <v>1164</v>
      </c>
      <c r="D16" s="4">
        <v>753</v>
      </c>
      <c r="E16" s="4">
        <v>0</v>
      </c>
      <c r="F16" s="4">
        <v>1917</v>
      </c>
      <c r="G16" s="4">
        <v>2218</v>
      </c>
      <c r="H16" s="4">
        <v>650</v>
      </c>
      <c r="I16" s="4">
        <v>0</v>
      </c>
      <c r="J16" s="4">
        <v>2868</v>
      </c>
      <c r="K16" s="4">
        <v>0</v>
      </c>
      <c r="L16" s="4">
        <v>0</v>
      </c>
      <c r="M16" s="4">
        <v>0</v>
      </c>
      <c r="N16" s="4">
        <v>0</v>
      </c>
      <c r="O16" s="7">
        <v>3382</v>
      </c>
      <c r="P16" s="7">
        <v>1403</v>
      </c>
      <c r="Q16" s="7">
        <v>0</v>
      </c>
      <c r="R16" s="7">
        <v>4785</v>
      </c>
    </row>
    <row r="17" spans="2:22" ht="24" customHeight="1">
      <c r="B17" s="24">
        <v>1997</v>
      </c>
      <c r="C17" s="4">
        <v>1206</v>
      </c>
      <c r="D17" s="4">
        <v>704</v>
      </c>
      <c r="E17" s="4">
        <v>0</v>
      </c>
      <c r="F17" s="4">
        <v>1910</v>
      </c>
      <c r="G17" s="4">
        <v>2347</v>
      </c>
      <c r="H17" s="4">
        <v>621</v>
      </c>
      <c r="I17" s="4">
        <v>0</v>
      </c>
      <c r="J17" s="4">
        <v>2968</v>
      </c>
      <c r="K17" s="4">
        <v>0</v>
      </c>
      <c r="L17" s="4">
        <v>0</v>
      </c>
      <c r="M17" s="4">
        <v>0</v>
      </c>
      <c r="N17" s="4">
        <v>0</v>
      </c>
      <c r="O17" s="7">
        <v>3553</v>
      </c>
      <c r="P17" s="7">
        <v>1325</v>
      </c>
      <c r="Q17" s="7">
        <v>0</v>
      </c>
      <c r="R17" s="7">
        <v>4878</v>
      </c>
    </row>
    <row r="18" spans="2:22" ht="24" customHeight="1">
      <c r="B18" s="24">
        <v>1998</v>
      </c>
      <c r="C18" s="4">
        <v>1237</v>
      </c>
      <c r="D18" s="4">
        <v>727</v>
      </c>
      <c r="E18" s="4">
        <v>0</v>
      </c>
      <c r="F18" s="4">
        <v>1964</v>
      </c>
      <c r="G18" s="4">
        <v>2404</v>
      </c>
      <c r="H18" s="4">
        <v>665</v>
      </c>
      <c r="I18" s="4">
        <v>0</v>
      </c>
      <c r="J18" s="4">
        <v>3069</v>
      </c>
      <c r="K18" s="4">
        <v>0</v>
      </c>
      <c r="L18" s="4">
        <v>0</v>
      </c>
      <c r="M18" s="4">
        <v>0</v>
      </c>
      <c r="N18" s="4">
        <v>0</v>
      </c>
      <c r="O18" s="7">
        <v>3641</v>
      </c>
      <c r="P18" s="7">
        <v>1392</v>
      </c>
      <c r="Q18" s="7">
        <v>0</v>
      </c>
      <c r="R18" s="7">
        <v>5033</v>
      </c>
    </row>
    <row r="19" spans="2:22" ht="24" customHeight="1">
      <c r="B19" s="24">
        <v>1999</v>
      </c>
      <c r="C19" s="4">
        <v>1265</v>
      </c>
      <c r="D19" s="4">
        <v>785</v>
      </c>
      <c r="E19" s="4">
        <v>0</v>
      </c>
      <c r="F19" s="4">
        <v>2050</v>
      </c>
      <c r="G19" s="4">
        <v>2463</v>
      </c>
      <c r="H19" s="4">
        <v>681</v>
      </c>
      <c r="I19" s="4">
        <v>0</v>
      </c>
      <c r="J19" s="4">
        <v>3144</v>
      </c>
      <c r="K19" s="4">
        <v>0</v>
      </c>
      <c r="L19" s="4">
        <v>0</v>
      </c>
      <c r="M19" s="4">
        <v>0</v>
      </c>
      <c r="N19" s="4">
        <v>0</v>
      </c>
      <c r="O19" s="7">
        <v>3728</v>
      </c>
      <c r="P19" s="7">
        <v>1466</v>
      </c>
      <c r="Q19" s="7">
        <v>0</v>
      </c>
      <c r="R19" s="7">
        <v>5194</v>
      </c>
    </row>
    <row r="20" spans="2:22" ht="24" customHeight="1">
      <c r="B20" s="24">
        <v>2000</v>
      </c>
      <c r="C20" s="4">
        <v>1326</v>
      </c>
      <c r="D20" s="4">
        <v>832</v>
      </c>
      <c r="E20" s="4">
        <v>0</v>
      </c>
      <c r="F20" s="4">
        <v>2158</v>
      </c>
      <c r="G20" s="4">
        <v>2590</v>
      </c>
      <c r="H20" s="4">
        <v>648</v>
      </c>
      <c r="I20" s="4">
        <v>0</v>
      </c>
      <c r="J20" s="4">
        <v>3238</v>
      </c>
      <c r="K20" s="4">
        <v>0</v>
      </c>
      <c r="L20" s="4">
        <v>0</v>
      </c>
      <c r="M20" s="4">
        <v>0</v>
      </c>
      <c r="N20" s="4">
        <v>0</v>
      </c>
      <c r="O20" s="7">
        <v>3916</v>
      </c>
      <c r="P20" s="7">
        <v>1480</v>
      </c>
      <c r="Q20" s="7">
        <v>0</v>
      </c>
      <c r="R20" s="7">
        <v>5396</v>
      </c>
    </row>
    <row r="21" spans="2:22" ht="24" customHeight="1">
      <c r="B21" s="24">
        <v>2001</v>
      </c>
      <c r="C21" s="4">
        <v>1341</v>
      </c>
      <c r="D21" s="4">
        <v>831</v>
      </c>
      <c r="E21" s="4">
        <v>0</v>
      </c>
      <c r="F21" s="4">
        <v>2172</v>
      </c>
      <c r="G21" s="4">
        <v>2792</v>
      </c>
      <c r="H21" s="4">
        <v>813</v>
      </c>
      <c r="I21" s="4">
        <v>0</v>
      </c>
      <c r="J21" s="4">
        <v>3605</v>
      </c>
      <c r="K21" s="4">
        <v>0</v>
      </c>
      <c r="L21" s="4">
        <v>0</v>
      </c>
      <c r="M21" s="4">
        <v>0</v>
      </c>
      <c r="N21" s="4">
        <v>0</v>
      </c>
      <c r="O21" s="7">
        <v>4133</v>
      </c>
      <c r="P21" s="7">
        <v>1644</v>
      </c>
      <c r="Q21" s="7">
        <v>0</v>
      </c>
      <c r="R21" s="7">
        <v>5777</v>
      </c>
    </row>
    <row r="22" spans="2:22" ht="24" customHeight="1">
      <c r="B22" s="24">
        <v>2002</v>
      </c>
      <c r="C22" s="4">
        <v>1318</v>
      </c>
      <c r="D22" s="4">
        <v>817</v>
      </c>
      <c r="E22" s="4">
        <v>0</v>
      </c>
      <c r="F22" s="4">
        <v>2135</v>
      </c>
      <c r="G22" s="4">
        <v>3069</v>
      </c>
      <c r="H22" s="4">
        <v>790</v>
      </c>
      <c r="I22" s="4">
        <v>0</v>
      </c>
      <c r="J22" s="4">
        <v>3859</v>
      </c>
      <c r="K22" s="4">
        <v>0</v>
      </c>
      <c r="L22" s="4">
        <v>0</v>
      </c>
      <c r="M22" s="4">
        <v>0</v>
      </c>
      <c r="N22" s="4">
        <v>0</v>
      </c>
      <c r="O22" s="7">
        <v>4387</v>
      </c>
      <c r="P22" s="7">
        <v>1607</v>
      </c>
      <c r="Q22" s="7">
        <v>0</v>
      </c>
      <c r="R22" s="7">
        <v>5994</v>
      </c>
    </row>
    <row r="23" spans="2:22" ht="24" customHeight="1">
      <c r="B23" s="24">
        <v>2003</v>
      </c>
      <c r="C23" s="4">
        <v>1420</v>
      </c>
      <c r="D23" s="4">
        <v>896</v>
      </c>
      <c r="E23" s="4">
        <v>0</v>
      </c>
      <c r="F23" s="4">
        <v>2316</v>
      </c>
      <c r="G23" s="4">
        <v>2885</v>
      </c>
      <c r="H23" s="4">
        <v>801</v>
      </c>
      <c r="I23" s="4">
        <v>0</v>
      </c>
      <c r="J23" s="4">
        <v>3686</v>
      </c>
      <c r="K23" s="4">
        <v>0</v>
      </c>
      <c r="L23" s="4">
        <v>0</v>
      </c>
      <c r="M23" s="4">
        <v>0</v>
      </c>
      <c r="N23" s="4">
        <v>0</v>
      </c>
      <c r="O23" s="7">
        <v>4305</v>
      </c>
      <c r="P23" s="7">
        <v>1697</v>
      </c>
      <c r="Q23" s="7">
        <v>0</v>
      </c>
      <c r="R23" s="7">
        <v>6002</v>
      </c>
    </row>
    <row r="24" spans="2:22" ht="24" customHeight="1">
      <c r="B24" s="24">
        <v>2004</v>
      </c>
      <c r="C24" s="4">
        <v>1314</v>
      </c>
      <c r="D24" s="4">
        <v>889</v>
      </c>
      <c r="E24" s="4">
        <v>0</v>
      </c>
      <c r="F24" s="4">
        <v>2203</v>
      </c>
      <c r="G24" s="4">
        <v>3058</v>
      </c>
      <c r="H24" s="4">
        <v>862</v>
      </c>
      <c r="I24" s="4">
        <v>0</v>
      </c>
      <c r="J24" s="4">
        <v>3920</v>
      </c>
      <c r="K24" s="4">
        <v>0</v>
      </c>
      <c r="L24" s="4">
        <v>0</v>
      </c>
      <c r="M24" s="4">
        <v>0</v>
      </c>
      <c r="N24" s="4">
        <v>0</v>
      </c>
      <c r="O24" s="7">
        <v>4372</v>
      </c>
      <c r="P24" s="7">
        <v>1751</v>
      </c>
      <c r="Q24" s="7">
        <v>0</v>
      </c>
      <c r="R24" s="7">
        <v>6123</v>
      </c>
    </row>
    <row r="25" spans="2:22" ht="24" customHeight="1">
      <c r="B25" s="24">
        <v>2005</v>
      </c>
      <c r="C25" s="4">
        <v>1263</v>
      </c>
      <c r="D25" s="4">
        <v>888</v>
      </c>
      <c r="E25" s="4">
        <v>0</v>
      </c>
      <c r="F25" s="4">
        <v>2151</v>
      </c>
      <c r="G25" s="4">
        <v>3292</v>
      </c>
      <c r="H25" s="4">
        <v>918</v>
      </c>
      <c r="I25" s="4">
        <v>0</v>
      </c>
      <c r="J25" s="4">
        <v>4210</v>
      </c>
      <c r="K25" s="4">
        <v>0</v>
      </c>
      <c r="L25" s="4">
        <v>0</v>
      </c>
      <c r="M25" s="4">
        <v>0</v>
      </c>
      <c r="N25" s="4">
        <v>0</v>
      </c>
      <c r="O25" s="7">
        <v>4555</v>
      </c>
      <c r="P25" s="7">
        <v>1806</v>
      </c>
      <c r="Q25" s="7">
        <v>0</v>
      </c>
      <c r="R25" s="7">
        <v>6361</v>
      </c>
    </row>
    <row r="26" spans="2:22" ht="24" customHeight="1">
      <c r="B26" s="24">
        <v>2006</v>
      </c>
      <c r="C26" s="4">
        <v>1372</v>
      </c>
      <c r="D26" s="4">
        <v>874</v>
      </c>
      <c r="E26" s="4">
        <v>0</v>
      </c>
      <c r="F26" s="4">
        <v>2246</v>
      </c>
      <c r="G26" s="4">
        <v>3315</v>
      </c>
      <c r="H26" s="4">
        <v>922</v>
      </c>
      <c r="I26" s="4">
        <v>0</v>
      </c>
      <c r="J26" s="4">
        <v>4237</v>
      </c>
      <c r="K26" s="4">
        <v>0</v>
      </c>
      <c r="L26" s="4">
        <v>0</v>
      </c>
      <c r="M26" s="4">
        <v>0</v>
      </c>
      <c r="N26" s="4">
        <v>0</v>
      </c>
      <c r="O26" s="7">
        <v>4687</v>
      </c>
      <c r="P26" s="7">
        <v>1796</v>
      </c>
      <c r="Q26" s="7">
        <v>0</v>
      </c>
      <c r="R26" s="7">
        <v>6483</v>
      </c>
    </row>
    <row r="27" spans="2:22" ht="24" customHeight="1">
      <c r="B27" s="24">
        <v>2007</v>
      </c>
      <c r="C27" s="4">
        <v>1564</v>
      </c>
      <c r="D27" s="4">
        <v>941</v>
      </c>
      <c r="E27" s="4">
        <v>0</v>
      </c>
      <c r="F27" s="4">
        <v>2505</v>
      </c>
      <c r="G27" s="4">
        <v>3884</v>
      </c>
      <c r="H27" s="4">
        <v>997</v>
      </c>
      <c r="I27" s="4">
        <v>0</v>
      </c>
      <c r="J27" s="4">
        <v>4881</v>
      </c>
      <c r="K27" s="4">
        <v>20</v>
      </c>
      <c r="L27" s="4">
        <v>8</v>
      </c>
      <c r="M27" s="4">
        <v>28</v>
      </c>
      <c r="N27" s="4">
        <v>56</v>
      </c>
      <c r="O27" s="7">
        <v>5468</v>
      </c>
      <c r="P27" s="7">
        <v>1946</v>
      </c>
      <c r="Q27" s="7">
        <v>28</v>
      </c>
      <c r="R27" s="7">
        <v>7442</v>
      </c>
      <c r="S27" s="3"/>
    </row>
    <row r="28" spans="2:22" ht="24" customHeight="1">
      <c r="B28" s="24">
        <v>2008</v>
      </c>
      <c r="C28" s="4">
        <v>1527</v>
      </c>
      <c r="D28" s="4">
        <v>894</v>
      </c>
      <c r="E28" s="4">
        <v>0</v>
      </c>
      <c r="F28" s="4">
        <v>2421</v>
      </c>
      <c r="G28" s="4">
        <v>4253</v>
      </c>
      <c r="H28" s="4">
        <v>1081</v>
      </c>
      <c r="I28" s="4">
        <v>0</v>
      </c>
      <c r="J28" s="4">
        <v>5334</v>
      </c>
      <c r="K28" s="4">
        <v>0</v>
      </c>
      <c r="L28" s="4">
        <v>0</v>
      </c>
      <c r="M28" s="4">
        <v>0</v>
      </c>
      <c r="N28" s="4">
        <v>0</v>
      </c>
      <c r="O28" s="7">
        <v>5780</v>
      </c>
      <c r="P28" s="7">
        <v>1975</v>
      </c>
      <c r="Q28" s="7">
        <v>0</v>
      </c>
      <c r="R28" s="7">
        <v>7755</v>
      </c>
    </row>
    <row r="29" spans="2:22" ht="24" customHeight="1">
      <c r="B29" s="24">
        <v>2009</v>
      </c>
      <c r="C29" s="4">
        <v>1495</v>
      </c>
      <c r="D29" s="4">
        <v>906</v>
      </c>
      <c r="E29" s="4">
        <v>0</v>
      </c>
      <c r="F29" s="4">
        <v>2401</v>
      </c>
      <c r="G29" s="4">
        <v>4353</v>
      </c>
      <c r="H29" s="4">
        <v>1034</v>
      </c>
      <c r="I29" s="4">
        <v>1</v>
      </c>
      <c r="J29" s="4">
        <v>5388</v>
      </c>
      <c r="K29" s="4">
        <v>0</v>
      </c>
      <c r="L29" s="4">
        <v>0</v>
      </c>
      <c r="M29" s="4">
        <v>0</v>
      </c>
      <c r="N29" s="4">
        <v>0</v>
      </c>
      <c r="O29" s="7">
        <v>5848</v>
      </c>
      <c r="P29" s="7">
        <v>1940</v>
      </c>
      <c r="Q29" s="7">
        <v>1</v>
      </c>
      <c r="R29" s="7">
        <v>7789</v>
      </c>
    </row>
    <row r="30" spans="2:22" ht="24" customHeight="1">
      <c r="B30" s="24">
        <v>2010</v>
      </c>
      <c r="C30" s="4">
        <v>1369</v>
      </c>
      <c r="D30" s="4">
        <v>973</v>
      </c>
      <c r="E30" s="4">
        <v>0</v>
      </c>
      <c r="F30" s="4">
        <v>2342</v>
      </c>
      <c r="G30" s="4">
        <v>3916</v>
      </c>
      <c r="H30" s="4">
        <v>1156</v>
      </c>
      <c r="I30" s="4">
        <v>0</v>
      </c>
      <c r="J30" s="4">
        <v>5072</v>
      </c>
      <c r="K30" s="4">
        <v>0</v>
      </c>
      <c r="L30" s="4">
        <v>0</v>
      </c>
      <c r="M30" s="4">
        <v>0</v>
      </c>
      <c r="N30" s="4">
        <v>0</v>
      </c>
      <c r="O30" s="7">
        <v>5285</v>
      </c>
      <c r="P30" s="7">
        <v>2129</v>
      </c>
      <c r="Q30" s="7">
        <v>0</v>
      </c>
      <c r="R30" s="7">
        <v>7414</v>
      </c>
      <c r="S30" s="114"/>
      <c r="T30" s="114"/>
      <c r="U30" s="114"/>
      <c r="V30" s="114"/>
    </row>
    <row r="31" spans="2:22" ht="24" customHeight="1">
      <c r="B31" s="24">
        <v>2011</v>
      </c>
      <c r="C31" s="4">
        <v>1393</v>
      </c>
      <c r="D31" s="4">
        <v>933</v>
      </c>
      <c r="E31" s="4">
        <v>1</v>
      </c>
      <c r="F31" s="4">
        <v>2327</v>
      </c>
      <c r="G31" s="4">
        <v>3857</v>
      </c>
      <c r="H31" s="4">
        <v>1160</v>
      </c>
      <c r="I31" s="4">
        <v>2</v>
      </c>
      <c r="J31" s="4">
        <v>5019</v>
      </c>
      <c r="K31" s="4">
        <v>2</v>
      </c>
      <c r="L31" s="4">
        <v>2</v>
      </c>
      <c r="M31" s="4">
        <v>0</v>
      </c>
      <c r="N31" s="4">
        <v>4</v>
      </c>
      <c r="O31" s="7">
        <v>5252</v>
      </c>
      <c r="P31" s="7">
        <v>2095</v>
      </c>
      <c r="Q31" s="7">
        <v>3</v>
      </c>
      <c r="R31" s="7">
        <v>7350</v>
      </c>
      <c r="S31" s="114"/>
      <c r="T31" s="114"/>
      <c r="U31" s="114"/>
      <c r="V31" s="114"/>
    </row>
    <row r="32" spans="2:22" ht="24" customHeight="1">
      <c r="B32" s="24">
        <v>2012</v>
      </c>
      <c r="C32" s="4">
        <v>1432</v>
      </c>
      <c r="D32" s="4">
        <v>910</v>
      </c>
      <c r="E32" s="4">
        <v>0</v>
      </c>
      <c r="F32" s="4">
        <v>2342</v>
      </c>
      <c r="G32" s="4">
        <v>4015</v>
      </c>
      <c r="H32" s="4">
        <v>1334</v>
      </c>
      <c r="I32" s="4">
        <v>0</v>
      </c>
      <c r="J32" s="4">
        <v>5349</v>
      </c>
      <c r="K32" s="4">
        <v>0</v>
      </c>
      <c r="L32" s="4">
        <v>2</v>
      </c>
      <c r="M32" s="4">
        <v>11</v>
      </c>
      <c r="N32" s="4">
        <v>13</v>
      </c>
      <c r="O32" s="7">
        <v>5447</v>
      </c>
      <c r="P32" s="7">
        <v>2246</v>
      </c>
      <c r="Q32" s="7">
        <v>11</v>
      </c>
      <c r="R32" s="7">
        <v>7704</v>
      </c>
      <c r="S32" s="114"/>
      <c r="T32" s="114"/>
      <c r="U32" s="114"/>
      <c r="V32" s="114"/>
    </row>
    <row r="33" spans="2:22" ht="24" customHeight="1">
      <c r="B33" s="24">
        <v>2013</v>
      </c>
      <c r="C33" s="4">
        <v>1391</v>
      </c>
      <c r="D33" s="4">
        <v>948</v>
      </c>
      <c r="E33" s="4">
        <v>1</v>
      </c>
      <c r="F33" s="4">
        <v>2340</v>
      </c>
      <c r="G33" s="4">
        <v>4235</v>
      </c>
      <c r="H33" s="4">
        <v>1440</v>
      </c>
      <c r="I33" s="4">
        <v>0</v>
      </c>
      <c r="J33" s="4">
        <v>5675</v>
      </c>
      <c r="K33" s="4">
        <v>0</v>
      </c>
      <c r="L33" s="4">
        <v>0</v>
      </c>
      <c r="M33" s="4">
        <v>0</v>
      </c>
      <c r="N33" s="4">
        <v>0</v>
      </c>
      <c r="O33" s="7">
        <v>5626</v>
      </c>
      <c r="P33" s="7">
        <v>2388</v>
      </c>
      <c r="Q33" s="7">
        <v>1</v>
      </c>
      <c r="R33" s="7">
        <v>8015</v>
      </c>
      <c r="S33" s="114"/>
      <c r="T33" s="114"/>
      <c r="U33" s="114"/>
      <c r="V33" s="114"/>
    </row>
    <row r="34" spans="2:22" ht="24" customHeight="1">
      <c r="B34" s="24">
        <v>2014</v>
      </c>
      <c r="C34" s="4">
        <v>1471</v>
      </c>
      <c r="D34" s="4">
        <v>998</v>
      </c>
      <c r="E34" s="4">
        <v>2</v>
      </c>
      <c r="F34" s="4">
        <v>2471</v>
      </c>
      <c r="G34" s="4">
        <v>4367</v>
      </c>
      <c r="H34" s="4">
        <v>1416</v>
      </c>
      <c r="I34" s="4">
        <v>3</v>
      </c>
      <c r="J34" s="4">
        <v>5786</v>
      </c>
      <c r="K34" s="4">
        <v>4</v>
      </c>
      <c r="L34" s="4">
        <v>4</v>
      </c>
      <c r="M34" s="4">
        <v>0</v>
      </c>
      <c r="N34" s="4">
        <v>8</v>
      </c>
      <c r="O34" s="7">
        <v>5842</v>
      </c>
      <c r="P34" s="7">
        <v>2418</v>
      </c>
      <c r="Q34" s="7">
        <v>5</v>
      </c>
      <c r="R34" s="7">
        <v>8265</v>
      </c>
      <c r="S34" s="114"/>
      <c r="T34" s="114"/>
      <c r="U34" s="114"/>
      <c r="V34" s="114"/>
    </row>
    <row r="35" spans="2:22" ht="24" customHeight="1">
      <c r="B35" s="24">
        <v>2015</v>
      </c>
      <c r="C35" s="4">
        <v>1610</v>
      </c>
      <c r="D35" s="4">
        <v>1038</v>
      </c>
      <c r="E35" s="4">
        <v>0</v>
      </c>
      <c r="F35" s="4">
        <v>2648</v>
      </c>
      <c r="G35" s="4">
        <v>4586</v>
      </c>
      <c r="H35" s="4">
        <v>1515</v>
      </c>
      <c r="I35" s="4">
        <v>0</v>
      </c>
      <c r="J35" s="4">
        <v>6101</v>
      </c>
      <c r="K35" s="4">
        <v>4</v>
      </c>
      <c r="L35" s="4">
        <v>2</v>
      </c>
      <c r="M35" s="4">
        <v>0</v>
      </c>
      <c r="N35" s="4">
        <v>6</v>
      </c>
      <c r="O35" s="7">
        <v>6200</v>
      </c>
      <c r="P35" s="7">
        <v>2555</v>
      </c>
      <c r="Q35" s="7">
        <v>0</v>
      </c>
      <c r="R35" s="7">
        <v>8755</v>
      </c>
      <c r="S35" s="114"/>
      <c r="T35" s="114"/>
      <c r="U35" s="114"/>
      <c r="V35" s="114"/>
    </row>
    <row r="36" spans="2:22" ht="24" customHeight="1">
      <c r="B36" s="24">
        <v>2016</v>
      </c>
      <c r="C36" s="4">
        <v>1555</v>
      </c>
      <c r="D36" s="4">
        <v>1051</v>
      </c>
      <c r="E36" s="4">
        <v>0</v>
      </c>
      <c r="F36" s="4">
        <v>2606</v>
      </c>
      <c r="G36" s="4">
        <v>4813</v>
      </c>
      <c r="H36" s="4">
        <v>1569</v>
      </c>
      <c r="I36" s="4">
        <v>0</v>
      </c>
      <c r="J36" s="4">
        <v>6382</v>
      </c>
      <c r="K36" s="4">
        <v>0</v>
      </c>
      <c r="L36" s="4">
        <v>0</v>
      </c>
      <c r="M36" s="4">
        <v>0</v>
      </c>
      <c r="N36" s="4">
        <v>0</v>
      </c>
      <c r="O36" s="7">
        <v>6368</v>
      </c>
      <c r="P36" s="7">
        <v>2620</v>
      </c>
      <c r="Q36" s="7">
        <v>0</v>
      </c>
      <c r="R36" s="7">
        <v>8988</v>
      </c>
      <c r="S36" s="114"/>
      <c r="T36" s="114"/>
      <c r="U36" s="114"/>
      <c r="V36" s="114"/>
    </row>
    <row r="37" spans="2:22" ht="24" customHeight="1">
      <c r="B37" s="24">
        <v>2017</v>
      </c>
      <c r="C37" s="4">
        <v>1500</v>
      </c>
      <c r="D37" s="4">
        <v>1043</v>
      </c>
      <c r="E37" s="4">
        <v>0</v>
      </c>
      <c r="F37" s="4">
        <v>2543</v>
      </c>
      <c r="G37" s="4">
        <v>4664</v>
      </c>
      <c r="H37" s="4">
        <v>1608</v>
      </c>
      <c r="I37" s="4">
        <v>0</v>
      </c>
      <c r="J37" s="4">
        <v>6272</v>
      </c>
      <c r="K37" s="4">
        <v>4</v>
      </c>
      <c r="L37" s="4">
        <v>3</v>
      </c>
      <c r="M37" s="4">
        <v>7</v>
      </c>
      <c r="N37" s="4">
        <v>14</v>
      </c>
      <c r="O37" s="7">
        <v>6168</v>
      </c>
      <c r="P37" s="7">
        <v>2654</v>
      </c>
      <c r="Q37" s="7">
        <v>7</v>
      </c>
      <c r="R37" s="7">
        <v>8829</v>
      </c>
      <c r="S37" s="114"/>
      <c r="T37" s="114"/>
      <c r="U37" s="114"/>
      <c r="V37" s="114"/>
    </row>
    <row r="38" spans="2:22" ht="24" customHeight="1">
      <c r="B38" s="24">
        <v>2018</v>
      </c>
      <c r="C38" s="4">
        <v>1423</v>
      </c>
      <c r="D38" s="4">
        <v>974</v>
      </c>
      <c r="E38" s="4">
        <v>0</v>
      </c>
      <c r="F38" s="4">
        <v>2397</v>
      </c>
      <c r="G38" s="4">
        <v>4807</v>
      </c>
      <c r="H38" s="4">
        <v>1580</v>
      </c>
      <c r="I38" s="4">
        <v>0</v>
      </c>
      <c r="J38" s="4">
        <v>6387</v>
      </c>
      <c r="K38" s="4">
        <v>0</v>
      </c>
      <c r="L38" s="4">
        <v>0</v>
      </c>
      <c r="M38" s="4">
        <v>0</v>
      </c>
      <c r="N38" s="4">
        <v>0</v>
      </c>
      <c r="O38" s="7">
        <v>6230</v>
      </c>
      <c r="P38" s="7">
        <v>2554</v>
      </c>
      <c r="Q38" s="7">
        <v>0</v>
      </c>
      <c r="R38" s="7">
        <v>8784</v>
      </c>
      <c r="S38" s="114"/>
      <c r="T38" s="114"/>
      <c r="U38" s="114"/>
      <c r="V38" s="114"/>
    </row>
    <row r="39" spans="2:22" ht="24" customHeight="1">
      <c r="B39" s="24">
        <v>2019</v>
      </c>
      <c r="C39" s="4">
        <v>1420</v>
      </c>
      <c r="D39" s="4">
        <v>995</v>
      </c>
      <c r="E39" s="4">
        <v>1</v>
      </c>
      <c r="F39" s="4">
        <v>2416</v>
      </c>
      <c r="G39" s="4">
        <v>4900</v>
      </c>
      <c r="H39" s="4">
        <v>1688</v>
      </c>
      <c r="I39" s="4">
        <v>2</v>
      </c>
      <c r="J39" s="4">
        <v>6590</v>
      </c>
      <c r="K39" s="4">
        <v>0</v>
      </c>
      <c r="L39" s="4">
        <v>0</v>
      </c>
      <c r="M39" s="4">
        <v>0</v>
      </c>
      <c r="N39" s="4">
        <v>0</v>
      </c>
      <c r="O39" s="7">
        <v>6320</v>
      </c>
      <c r="P39" s="7">
        <v>2683</v>
      </c>
      <c r="Q39" s="7">
        <v>3</v>
      </c>
      <c r="R39" s="7">
        <v>9006</v>
      </c>
      <c r="S39" s="114"/>
      <c r="T39" s="114"/>
      <c r="U39" s="114"/>
      <c r="V39" s="114"/>
    </row>
    <row r="40" spans="2:22" ht="24" customHeight="1" thickBot="1">
      <c r="B40" s="115">
        <v>2020</v>
      </c>
      <c r="C40" s="85">
        <v>1374</v>
      </c>
      <c r="D40" s="85">
        <v>1020</v>
      </c>
      <c r="E40" s="4">
        <v>0</v>
      </c>
      <c r="F40" s="85">
        <v>2394</v>
      </c>
      <c r="G40" s="85">
        <v>6307</v>
      </c>
      <c r="H40" s="85">
        <v>1655</v>
      </c>
      <c r="I40" s="4">
        <v>1</v>
      </c>
      <c r="J40" s="85">
        <v>7963</v>
      </c>
      <c r="K40" s="4">
        <v>0</v>
      </c>
      <c r="L40" s="4">
        <v>0</v>
      </c>
      <c r="M40" s="4">
        <v>0</v>
      </c>
      <c r="N40" s="4">
        <v>0</v>
      </c>
      <c r="O40" s="86">
        <v>7681</v>
      </c>
      <c r="P40" s="86">
        <v>2675</v>
      </c>
      <c r="Q40" s="7">
        <v>1</v>
      </c>
      <c r="R40" s="86">
        <v>10357</v>
      </c>
      <c r="S40" s="114"/>
      <c r="T40" s="114"/>
      <c r="U40" s="114"/>
      <c r="V40" s="114"/>
    </row>
    <row r="41" spans="2:22" ht="24" customHeight="1">
      <c r="B41" s="184" t="s">
        <v>4</v>
      </c>
      <c r="C41" s="184"/>
      <c r="D41" s="184"/>
      <c r="E41" s="184"/>
      <c r="F41" s="184"/>
      <c r="G41" s="184"/>
      <c r="H41" s="185" t="s">
        <v>150</v>
      </c>
      <c r="I41" s="185"/>
      <c r="J41" s="185"/>
      <c r="K41" s="185"/>
      <c r="L41" s="185"/>
      <c r="M41" s="185"/>
      <c r="N41" s="185"/>
      <c r="O41" s="185"/>
      <c r="P41" s="185"/>
      <c r="Q41" s="185"/>
      <c r="R41" s="185"/>
    </row>
    <row r="42" spans="2:22" s="116" customFormat="1" ht="37.5" customHeight="1">
      <c r="B42" s="37"/>
      <c r="C42" s="37"/>
      <c r="D42" s="37"/>
      <c r="E42" s="37"/>
      <c r="F42" s="37"/>
      <c r="G42" s="37"/>
      <c r="H42" s="82"/>
      <c r="I42" s="82"/>
      <c r="J42" s="82"/>
      <c r="K42" s="82"/>
      <c r="L42" s="82"/>
      <c r="M42" s="82"/>
      <c r="N42" s="82"/>
      <c r="O42" s="82"/>
      <c r="P42" s="82"/>
      <c r="Q42" s="82"/>
      <c r="R42" s="82"/>
    </row>
  </sheetData>
  <mergeCells count="9">
    <mergeCell ref="B41:G41"/>
    <mergeCell ref="H41:R41"/>
    <mergeCell ref="B2:R2"/>
    <mergeCell ref="B3:R3"/>
    <mergeCell ref="B4:B5"/>
    <mergeCell ref="C4:F4"/>
    <mergeCell ref="G4:J4"/>
    <mergeCell ref="K4:N4"/>
    <mergeCell ref="O4:R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5"/>
  <sheetViews>
    <sheetView showGridLines="0" rightToLeft="1" zoomScaleNormal="100" zoomScaleSheetLayoutView="100" workbookViewId="0"/>
  </sheetViews>
  <sheetFormatPr defaultColWidth="9" defaultRowHeight="24.95" customHeight="1"/>
  <cols>
    <col min="1" max="2" width="15.7109375" style="1" customWidth="1"/>
    <col min="3" max="14" width="8.7109375" style="1" customWidth="1"/>
    <col min="15" max="15" width="15.7109375" style="1" customWidth="1"/>
    <col min="16" max="16" width="7.5703125" style="1" customWidth="1"/>
    <col min="17" max="17" width="16.28515625" style="1" customWidth="1"/>
    <col min="18" max="16384" width="9" style="1"/>
  </cols>
  <sheetData>
    <row r="1" spans="2:17" ht="50.1" customHeight="1"/>
    <row r="2" spans="2:17" ht="24.95" customHeight="1">
      <c r="B2" s="186" t="s">
        <v>492</v>
      </c>
      <c r="C2" s="186"/>
      <c r="D2" s="186"/>
      <c r="E2" s="186"/>
      <c r="F2" s="186"/>
      <c r="G2" s="186"/>
      <c r="H2" s="186"/>
      <c r="I2" s="186"/>
      <c r="J2" s="186"/>
      <c r="K2" s="186"/>
      <c r="L2" s="186"/>
      <c r="M2" s="186"/>
      <c r="N2" s="186"/>
      <c r="O2" s="186"/>
      <c r="P2" s="80"/>
      <c r="Q2" s="80"/>
    </row>
    <row r="3" spans="2:17" ht="24.95" customHeight="1">
      <c r="B3" s="197" t="s">
        <v>491</v>
      </c>
      <c r="C3" s="197"/>
      <c r="D3" s="197"/>
      <c r="E3" s="197"/>
      <c r="F3" s="197"/>
      <c r="G3" s="197"/>
      <c r="H3" s="197"/>
      <c r="I3" s="197"/>
      <c r="J3" s="197"/>
      <c r="K3" s="197"/>
      <c r="L3" s="197"/>
      <c r="M3" s="197"/>
      <c r="N3" s="197"/>
      <c r="O3" s="197"/>
      <c r="P3" s="81"/>
      <c r="Q3" s="81"/>
    </row>
    <row r="4" spans="2:17" ht="30" customHeight="1">
      <c r="B4" s="195" t="s">
        <v>424</v>
      </c>
      <c r="C4" s="190" t="s">
        <v>148</v>
      </c>
      <c r="D4" s="191"/>
      <c r="E4" s="191"/>
      <c r="F4" s="192"/>
      <c r="G4" s="190" t="s">
        <v>155</v>
      </c>
      <c r="H4" s="191"/>
      <c r="I4" s="191"/>
      <c r="J4" s="192"/>
      <c r="K4" s="193" t="s">
        <v>157</v>
      </c>
      <c r="L4" s="194"/>
      <c r="M4" s="194"/>
      <c r="N4" s="189"/>
      <c r="O4" s="195" t="s">
        <v>2</v>
      </c>
    </row>
    <row r="5" spans="2:17" ht="30" customHeight="1">
      <c r="B5" s="196"/>
      <c r="C5" s="142" t="s">
        <v>429</v>
      </c>
      <c r="D5" s="142" t="s">
        <v>151</v>
      </c>
      <c r="E5" s="142" t="s">
        <v>249</v>
      </c>
      <c r="F5" s="142" t="s">
        <v>153</v>
      </c>
      <c r="G5" s="142" t="s">
        <v>429</v>
      </c>
      <c r="H5" s="142" t="s">
        <v>152</v>
      </c>
      <c r="I5" s="142" t="s">
        <v>249</v>
      </c>
      <c r="J5" s="142" t="s">
        <v>153</v>
      </c>
      <c r="K5" s="142" t="s">
        <v>154</v>
      </c>
      <c r="L5" s="142" t="s">
        <v>152</v>
      </c>
      <c r="M5" s="142" t="s">
        <v>249</v>
      </c>
      <c r="N5" s="142" t="s">
        <v>153</v>
      </c>
      <c r="O5" s="196"/>
    </row>
    <row r="6" spans="2:17" ht="24.95" customHeight="1">
      <c r="B6" s="42" t="s">
        <v>237</v>
      </c>
      <c r="C6" s="4">
        <v>897</v>
      </c>
      <c r="D6" s="4">
        <v>608</v>
      </c>
      <c r="E6" s="4">
        <v>0</v>
      </c>
      <c r="F6" s="4">
        <f>SUM(C6:E6)</f>
        <v>1505</v>
      </c>
      <c r="G6" s="4">
        <v>1788</v>
      </c>
      <c r="H6" s="4">
        <v>836</v>
      </c>
      <c r="I6" s="4">
        <v>2</v>
      </c>
      <c r="J6" s="4">
        <f>SUM(G6:I6)</f>
        <v>2626</v>
      </c>
      <c r="K6" s="7">
        <f>C6+G6</f>
        <v>2685</v>
      </c>
      <c r="L6" s="7">
        <f t="shared" ref="L6:N6" si="0">D6+H6</f>
        <v>1444</v>
      </c>
      <c r="M6" s="7">
        <f t="shared" si="0"/>
        <v>2</v>
      </c>
      <c r="N6" s="7">
        <f t="shared" si="0"/>
        <v>4131</v>
      </c>
      <c r="O6" s="29" t="s">
        <v>248</v>
      </c>
    </row>
    <row r="7" spans="2:17" ht="24.95" customHeight="1">
      <c r="B7" s="42" t="s">
        <v>238</v>
      </c>
      <c r="C7" s="4">
        <v>312</v>
      </c>
      <c r="D7" s="4">
        <v>286</v>
      </c>
      <c r="E7" s="4">
        <v>0</v>
      </c>
      <c r="F7" s="4">
        <f t="shared" ref="F7:F12" si="1">SUM(C7:E7)</f>
        <v>598</v>
      </c>
      <c r="G7" s="4">
        <v>2522</v>
      </c>
      <c r="H7" s="4">
        <v>882</v>
      </c>
      <c r="I7" s="4">
        <v>0</v>
      </c>
      <c r="J7" s="4">
        <f t="shared" ref="J7:J12" si="2">SUM(G7:I7)</f>
        <v>3404</v>
      </c>
      <c r="K7" s="7">
        <f t="shared" ref="K7:K12" si="3">C7+G7</f>
        <v>2834</v>
      </c>
      <c r="L7" s="7">
        <f t="shared" ref="L7:L12" si="4">D7+H7</f>
        <v>1168</v>
      </c>
      <c r="M7" s="7">
        <f t="shared" ref="M7:M12" si="5">E7+I7</f>
        <v>0</v>
      </c>
      <c r="N7" s="7">
        <f t="shared" ref="N7:N12" si="6">F7+J7</f>
        <v>4002</v>
      </c>
      <c r="O7" s="29" t="s">
        <v>425</v>
      </c>
    </row>
    <row r="8" spans="2:17" ht="24.95" customHeight="1">
      <c r="B8" s="42" t="s">
        <v>239</v>
      </c>
      <c r="C8" s="4">
        <v>197</v>
      </c>
      <c r="D8" s="4">
        <v>179</v>
      </c>
      <c r="E8" s="4">
        <v>0</v>
      </c>
      <c r="F8" s="4">
        <f t="shared" si="1"/>
        <v>376</v>
      </c>
      <c r="G8" s="4">
        <v>1116</v>
      </c>
      <c r="H8" s="4">
        <v>389</v>
      </c>
      <c r="I8" s="4">
        <v>0</v>
      </c>
      <c r="J8" s="4">
        <f t="shared" si="2"/>
        <v>1505</v>
      </c>
      <c r="K8" s="7">
        <f t="shared" si="3"/>
        <v>1313</v>
      </c>
      <c r="L8" s="7">
        <f t="shared" si="4"/>
        <v>568</v>
      </c>
      <c r="M8" s="7">
        <f t="shared" si="5"/>
        <v>0</v>
      </c>
      <c r="N8" s="7">
        <f t="shared" si="6"/>
        <v>1881</v>
      </c>
      <c r="O8" s="29" t="s">
        <v>246</v>
      </c>
    </row>
    <row r="9" spans="2:17" ht="24.95" customHeight="1">
      <c r="B9" s="42" t="s">
        <v>240</v>
      </c>
      <c r="C9" s="4">
        <v>49</v>
      </c>
      <c r="D9" s="4">
        <v>35</v>
      </c>
      <c r="E9" s="4">
        <v>0</v>
      </c>
      <c r="F9" s="4">
        <f t="shared" si="1"/>
        <v>84</v>
      </c>
      <c r="G9" s="4">
        <v>444</v>
      </c>
      <c r="H9" s="4">
        <v>159</v>
      </c>
      <c r="I9" s="4">
        <v>0</v>
      </c>
      <c r="J9" s="4">
        <f t="shared" si="2"/>
        <v>603</v>
      </c>
      <c r="K9" s="7">
        <f t="shared" si="3"/>
        <v>493</v>
      </c>
      <c r="L9" s="7">
        <f t="shared" si="4"/>
        <v>194</v>
      </c>
      <c r="M9" s="7">
        <f t="shared" si="5"/>
        <v>0</v>
      </c>
      <c r="N9" s="7">
        <f t="shared" si="6"/>
        <v>687</v>
      </c>
      <c r="O9" s="29" t="s">
        <v>247</v>
      </c>
    </row>
    <row r="10" spans="2:17" ht="24.95" customHeight="1">
      <c r="B10" s="42" t="s">
        <v>241</v>
      </c>
      <c r="C10" s="4">
        <v>34</v>
      </c>
      <c r="D10" s="4">
        <v>28</v>
      </c>
      <c r="E10" s="4">
        <v>0</v>
      </c>
      <c r="F10" s="4">
        <f t="shared" si="1"/>
        <v>62</v>
      </c>
      <c r="G10" s="4">
        <v>72</v>
      </c>
      <c r="H10" s="4">
        <v>28</v>
      </c>
      <c r="I10" s="4">
        <v>0</v>
      </c>
      <c r="J10" s="4">
        <f t="shared" si="2"/>
        <v>100</v>
      </c>
      <c r="K10" s="7">
        <f t="shared" si="3"/>
        <v>106</v>
      </c>
      <c r="L10" s="7">
        <f t="shared" si="4"/>
        <v>56</v>
      </c>
      <c r="M10" s="7">
        <f t="shared" si="5"/>
        <v>0</v>
      </c>
      <c r="N10" s="7">
        <f t="shared" si="6"/>
        <v>162</v>
      </c>
      <c r="O10" s="29" t="s">
        <v>426</v>
      </c>
    </row>
    <row r="11" spans="2:17" ht="24.95" customHeight="1">
      <c r="B11" s="42" t="s">
        <v>242</v>
      </c>
      <c r="C11" s="4">
        <v>155</v>
      </c>
      <c r="D11" s="4">
        <v>140</v>
      </c>
      <c r="E11" s="4">
        <v>0</v>
      </c>
      <c r="F11" s="4">
        <f t="shared" si="1"/>
        <v>295</v>
      </c>
      <c r="G11" s="4">
        <v>342</v>
      </c>
      <c r="H11" s="4">
        <v>112</v>
      </c>
      <c r="I11" s="4">
        <v>0</v>
      </c>
      <c r="J11" s="4">
        <f t="shared" si="2"/>
        <v>454</v>
      </c>
      <c r="K11" s="7">
        <f t="shared" si="3"/>
        <v>497</v>
      </c>
      <c r="L11" s="7">
        <f t="shared" si="4"/>
        <v>252</v>
      </c>
      <c r="M11" s="7">
        <f t="shared" si="5"/>
        <v>0</v>
      </c>
      <c r="N11" s="7">
        <f t="shared" si="6"/>
        <v>749</v>
      </c>
      <c r="O11" s="29" t="s">
        <v>427</v>
      </c>
    </row>
    <row r="12" spans="2:17" ht="24.95" customHeight="1">
      <c r="B12" s="42" t="s">
        <v>243</v>
      </c>
      <c r="C12" s="4">
        <v>78</v>
      </c>
      <c r="D12" s="4">
        <v>52</v>
      </c>
      <c r="E12" s="4">
        <v>0</v>
      </c>
      <c r="F12" s="4">
        <f t="shared" si="1"/>
        <v>130</v>
      </c>
      <c r="G12" s="4">
        <v>132</v>
      </c>
      <c r="H12" s="4">
        <v>37</v>
      </c>
      <c r="I12" s="4">
        <v>0</v>
      </c>
      <c r="J12" s="4">
        <f t="shared" si="2"/>
        <v>169</v>
      </c>
      <c r="K12" s="7">
        <f t="shared" si="3"/>
        <v>210</v>
      </c>
      <c r="L12" s="7">
        <f t="shared" si="4"/>
        <v>89</v>
      </c>
      <c r="M12" s="7">
        <f t="shared" si="5"/>
        <v>0</v>
      </c>
      <c r="N12" s="7">
        <f t="shared" si="6"/>
        <v>299</v>
      </c>
      <c r="O12" s="29" t="s">
        <v>428</v>
      </c>
    </row>
    <row r="13" spans="2:17" ht="24.95" customHeight="1" thickBot="1">
      <c r="B13" s="143" t="s">
        <v>244</v>
      </c>
      <c r="C13" s="5">
        <f>SUM(C6:C12)</f>
        <v>1722</v>
      </c>
      <c r="D13" s="5">
        <f t="shared" ref="D13:N13" si="7">SUM(D6:D12)</f>
        <v>1328</v>
      </c>
      <c r="E13" s="5">
        <f t="shared" si="7"/>
        <v>0</v>
      </c>
      <c r="F13" s="5">
        <f t="shared" si="7"/>
        <v>3050</v>
      </c>
      <c r="G13" s="5">
        <f t="shared" si="7"/>
        <v>6416</v>
      </c>
      <c r="H13" s="5">
        <f t="shared" si="7"/>
        <v>2443</v>
      </c>
      <c r="I13" s="5">
        <f t="shared" si="7"/>
        <v>2</v>
      </c>
      <c r="J13" s="5">
        <f t="shared" si="7"/>
        <v>8861</v>
      </c>
      <c r="K13" s="5">
        <f t="shared" si="7"/>
        <v>8138</v>
      </c>
      <c r="L13" s="5">
        <f t="shared" si="7"/>
        <v>3771</v>
      </c>
      <c r="M13" s="5">
        <f t="shared" si="7"/>
        <v>2</v>
      </c>
      <c r="N13" s="5">
        <f t="shared" si="7"/>
        <v>11911</v>
      </c>
      <c r="O13" s="144" t="s">
        <v>1</v>
      </c>
    </row>
    <row r="14" spans="2:17" ht="24.95" customHeight="1">
      <c r="B14" s="36" t="s">
        <v>4</v>
      </c>
      <c r="F14" s="2"/>
      <c r="G14" s="2"/>
      <c r="H14" s="2"/>
      <c r="I14" s="2"/>
      <c r="N14" s="27"/>
      <c r="O14" s="27" t="s">
        <v>150</v>
      </c>
    </row>
    <row r="15" spans="2:17" ht="24.95" customHeight="1">
      <c r="C15" s="198"/>
      <c r="D15" s="198"/>
      <c r="E15" s="198"/>
      <c r="F15" s="198"/>
      <c r="G15" s="198"/>
      <c r="H15" s="198"/>
      <c r="I15" s="83"/>
      <c r="J15" s="199"/>
      <c r="K15" s="199"/>
      <c r="L15" s="199"/>
      <c r="M15" s="199"/>
      <c r="N15" s="199"/>
    </row>
  </sheetData>
  <mergeCells count="9">
    <mergeCell ref="O4:O5"/>
    <mergeCell ref="B3:O3"/>
    <mergeCell ref="B2:O2"/>
    <mergeCell ref="B4:B5"/>
    <mergeCell ref="C15:H15"/>
    <mergeCell ref="J15:N15"/>
    <mergeCell ref="C4:F4"/>
    <mergeCell ref="G4:J4"/>
    <mergeCell ref="K4:N4"/>
  </mergeCells>
  <pageMargins left="0.7" right="0.7" top="0.75" bottom="0.75" header="0.3" footer="0.3"/>
  <pageSetup paperSize="256"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5"/>
  <sheetViews>
    <sheetView showGridLines="0" rightToLeft="1" zoomScaleNormal="100" zoomScaleSheetLayoutView="100" workbookViewId="0"/>
  </sheetViews>
  <sheetFormatPr defaultColWidth="9" defaultRowHeight="24.95" customHeight="1"/>
  <cols>
    <col min="1" max="2" width="15.7109375" style="1" customWidth="1"/>
    <col min="3" max="14" width="8.7109375" style="1" customWidth="1"/>
    <col min="15" max="15" width="15.7109375" style="1" customWidth="1"/>
    <col min="16" max="16384" width="9" style="1"/>
  </cols>
  <sheetData>
    <row r="1" spans="2:20" ht="50.1" customHeight="1"/>
    <row r="2" spans="2:20" ht="24.95" customHeight="1">
      <c r="B2" s="186" t="s">
        <v>484</v>
      </c>
      <c r="C2" s="186"/>
      <c r="D2" s="186"/>
      <c r="E2" s="186"/>
      <c r="F2" s="186"/>
      <c r="G2" s="186"/>
      <c r="H2" s="186"/>
      <c r="I2" s="186"/>
      <c r="J2" s="186"/>
      <c r="K2" s="186"/>
      <c r="L2" s="186"/>
      <c r="M2" s="186"/>
      <c r="N2" s="186"/>
      <c r="O2" s="186"/>
    </row>
    <row r="3" spans="2:20" ht="24.95" customHeight="1">
      <c r="B3" s="197" t="s">
        <v>485</v>
      </c>
      <c r="C3" s="197"/>
      <c r="D3" s="197"/>
      <c r="E3" s="197"/>
      <c r="F3" s="197"/>
      <c r="G3" s="197"/>
      <c r="H3" s="197"/>
      <c r="I3" s="197"/>
      <c r="J3" s="197"/>
      <c r="K3" s="197"/>
      <c r="L3" s="197"/>
      <c r="M3" s="197"/>
      <c r="N3" s="197"/>
      <c r="O3" s="197"/>
    </row>
    <row r="4" spans="2:20" ht="30" customHeight="1">
      <c r="B4" s="195" t="s">
        <v>424</v>
      </c>
      <c r="C4" s="190" t="s">
        <v>148</v>
      </c>
      <c r="D4" s="191"/>
      <c r="E4" s="191"/>
      <c r="F4" s="192"/>
      <c r="G4" s="190" t="s">
        <v>158</v>
      </c>
      <c r="H4" s="191"/>
      <c r="I4" s="191"/>
      <c r="J4" s="192"/>
      <c r="K4" s="193" t="s">
        <v>156</v>
      </c>
      <c r="L4" s="194"/>
      <c r="M4" s="194"/>
      <c r="N4" s="189"/>
      <c r="O4" s="200" t="s">
        <v>2</v>
      </c>
    </row>
    <row r="5" spans="2:20" ht="30" customHeight="1">
      <c r="B5" s="196"/>
      <c r="C5" s="142" t="s">
        <v>154</v>
      </c>
      <c r="D5" s="142" t="s">
        <v>159</v>
      </c>
      <c r="E5" s="142" t="s">
        <v>430</v>
      </c>
      <c r="F5" s="142" t="s">
        <v>153</v>
      </c>
      <c r="G5" s="142" t="s">
        <v>154</v>
      </c>
      <c r="H5" s="142" t="s">
        <v>159</v>
      </c>
      <c r="I5" s="142" t="s">
        <v>430</v>
      </c>
      <c r="J5" s="142" t="s">
        <v>153</v>
      </c>
      <c r="K5" s="142" t="s">
        <v>154</v>
      </c>
      <c r="L5" s="142" t="s">
        <v>159</v>
      </c>
      <c r="M5" s="142" t="s">
        <v>430</v>
      </c>
      <c r="N5" s="142" t="s">
        <v>153</v>
      </c>
      <c r="O5" s="201"/>
    </row>
    <row r="6" spans="2:20" customFormat="1" ht="24.95" customHeight="1">
      <c r="B6" s="42" t="s">
        <v>237</v>
      </c>
      <c r="C6" s="87">
        <v>42</v>
      </c>
      <c r="D6" s="87">
        <v>34</v>
      </c>
      <c r="E6" s="87">
        <v>4</v>
      </c>
      <c r="F6" s="87">
        <v>80</v>
      </c>
      <c r="G6" s="87">
        <v>36</v>
      </c>
      <c r="H6" s="87">
        <v>52</v>
      </c>
      <c r="I6" s="87">
        <v>2</v>
      </c>
      <c r="J6" s="87">
        <v>90</v>
      </c>
      <c r="K6" s="41">
        <v>78</v>
      </c>
      <c r="L6" s="41">
        <v>86</v>
      </c>
      <c r="M6" s="41">
        <v>6</v>
      </c>
      <c r="N6" s="41">
        <v>170</v>
      </c>
      <c r="O6" s="29" t="s">
        <v>248</v>
      </c>
    </row>
    <row r="7" spans="2:20" customFormat="1" ht="24.95" customHeight="1">
      <c r="B7" s="42" t="s">
        <v>238</v>
      </c>
      <c r="C7" s="30">
        <v>14</v>
      </c>
      <c r="D7" s="30">
        <v>8</v>
      </c>
      <c r="E7" s="30">
        <v>0</v>
      </c>
      <c r="F7" s="87">
        <v>22</v>
      </c>
      <c r="G7" s="87">
        <v>59</v>
      </c>
      <c r="H7" s="30">
        <v>58</v>
      </c>
      <c r="I7" s="30">
        <v>0</v>
      </c>
      <c r="J7" s="87">
        <v>117</v>
      </c>
      <c r="K7" s="41">
        <v>73</v>
      </c>
      <c r="L7" s="41">
        <v>66</v>
      </c>
      <c r="M7" s="41">
        <v>0</v>
      </c>
      <c r="N7" s="41">
        <v>139</v>
      </c>
      <c r="O7" s="29" t="s">
        <v>425</v>
      </c>
    </row>
    <row r="8" spans="2:20" customFormat="1" ht="24.95" customHeight="1">
      <c r="B8" s="42" t="s">
        <v>239</v>
      </c>
      <c r="C8" s="87">
        <v>6</v>
      </c>
      <c r="D8" s="87">
        <v>2</v>
      </c>
      <c r="E8" s="87">
        <v>0</v>
      </c>
      <c r="F8" s="87">
        <v>8</v>
      </c>
      <c r="G8" s="87">
        <v>9</v>
      </c>
      <c r="H8" s="87">
        <v>7</v>
      </c>
      <c r="I8" s="87">
        <v>0</v>
      </c>
      <c r="J8" s="87">
        <v>16</v>
      </c>
      <c r="K8" s="41">
        <v>15</v>
      </c>
      <c r="L8" s="41">
        <v>9</v>
      </c>
      <c r="M8" s="41">
        <v>0</v>
      </c>
      <c r="N8" s="41">
        <v>24</v>
      </c>
      <c r="O8" s="29" t="s">
        <v>246</v>
      </c>
    </row>
    <row r="9" spans="2:20" customFormat="1" ht="24.95" customHeight="1">
      <c r="B9" s="42" t="s">
        <v>240</v>
      </c>
      <c r="C9" s="87">
        <v>1</v>
      </c>
      <c r="D9" s="87">
        <v>0</v>
      </c>
      <c r="E9" s="87">
        <v>0</v>
      </c>
      <c r="F9" s="87">
        <v>1</v>
      </c>
      <c r="G9" s="87">
        <v>8</v>
      </c>
      <c r="H9" s="87">
        <v>8</v>
      </c>
      <c r="I9" s="87">
        <v>0</v>
      </c>
      <c r="J9" s="87">
        <v>16</v>
      </c>
      <c r="K9" s="41">
        <v>9</v>
      </c>
      <c r="L9" s="41">
        <v>8</v>
      </c>
      <c r="M9" s="41">
        <v>0</v>
      </c>
      <c r="N9" s="41">
        <v>17</v>
      </c>
      <c r="O9" s="29" t="s">
        <v>247</v>
      </c>
    </row>
    <row r="10" spans="2:20" customFormat="1" ht="24.95" customHeight="1">
      <c r="B10" s="42" t="s">
        <v>241</v>
      </c>
      <c r="C10" s="87">
        <v>2</v>
      </c>
      <c r="D10" s="87">
        <v>3</v>
      </c>
      <c r="E10" s="87">
        <v>0</v>
      </c>
      <c r="F10" s="87">
        <v>5</v>
      </c>
      <c r="G10" s="87">
        <v>0</v>
      </c>
      <c r="H10" s="87">
        <v>0</v>
      </c>
      <c r="I10" s="87">
        <v>0</v>
      </c>
      <c r="J10" s="87">
        <v>0</v>
      </c>
      <c r="K10" s="41">
        <v>2</v>
      </c>
      <c r="L10" s="41">
        <v>3</v>
      </c>
      <c r="M10" s="41">
        <v>0</v>
      </c>
      <c r="N10" s="41">
        <v>5</v>
      </c>
      <c r="O10" s="29" t="s">
        <v>426</v>
      </c>
    </row>
    <row r="11" spans="2:20" customFormat="1" ht="24.95" customHeight="1">
      <c r="B11" s="42" t="s">
        <v>242</v>
      </c>
      <c r="C11" s="87">
        <v>10</v>
      </c>
      <c r="D11" s="87">
        <v>5</v>
      </c>
      <c r="E11" s="87">
        <v>0</v>
      </c>
      <c r="F11" s="87">
        <v>15</v>
      </c>
      <c r="G11" s="87">
        <v>11</v>
      </c>
      <c r="H11" s="87">
        <v>4</v>
      </c>
      <c r="I11" s="87">
        <v>0</v>
      </c>
      <c r="J11" s="87">
        <v>15</v>
      </c>
      <c r="K11" s="41">
        <v>21</v>
      </c>
      <c r="L11" s="41">
        <v>9</v>
      </c>
      <c r="M11" s="41">
        <v>0</v>
      </c>
      <c r="N11" s="41">
        <v>30</v>
      </c>
      <c r="O11" s="29" t="s">
        <v>427</v>
      </c>
    </row>
    <row r="12" spans="2:20" customFormat="1" ht="24.95" customHeight="1">
      <c r="B12" s="33" t="s">
        <v>243</v>
      </c>
      <c r="C12" s="224">
        <v>1</v>
      </c>
      <c r="D12" s="224">
        <v>3</v>
      </c>
      <c r="E12" s="224">
        <v>0</v>
      </c>
      <c r="F12" s="224">
        <v>4</v>
      </c>
      <c r="G12" s="224">
        <v>4</v>
      </c>
      <c r="H12" s="224">
        <v>2</v>
      </c>
      <c r="I12" s="224">
        <v>0</v>
      </c>
      <c r="J12" s="224">
        <v>6</v>
      </c>
      <c r="K12" s="172">
        <v>5</v>
      </c>
      <c r="L12" s="172">
        <v>5</v>
      </c>
      <c r="M12" s="172">
        <v>0</v>
      </c>
      <c r="N12" s="172">
        <v>10</v>
      </c>
      <c r="O12" s="29" t="s">
        <v>428</v>
      </c>
    </row>
    <row r="13" spans="2:20" ht="24.95" customHeight="1" thickBot="1">
      <c r="B13" s="39" t="s">
        <v>244</v>
      </c>
      <c r="C13" s="145">
        <v>76</v>
      </c>
      <c r="D13" s="145">
        <v>55</v>
      </c>
      <c r="E13" s="145">
        <v>4</v>
      </c>
      <c r="F13" s="145">
        <v>135</v>
      </c>
      <c r="G13" s="145">
        <v>127</v>
      </c>
      <c r="H13" s="145">
        <v>131</v>
      </c>
      <c r="I13" s="145">
        <v>2</v>
      </c>
      <c r="J13" s="145">
        <v>260</v>
      </c>
      <c r="K13" s="145">
        <v>203</v>
      </c>
      <c r="L13" s="145">
        <v>186</v>
      </c>
      <c r="M13" s="145">
        <v>6</v>
      </c>
      <c r="N13" s="145">
        <v>395</v>
      </c>
      <c r="O13" s="40" t="s">
        <v>1</v>
      </c>
      <c r="P13" s="3"/>
      <c r="R13" s="3"/>
      <c r="T13" s="3"/>
    </row>
    <row r="14" spans="2:20" ht="24.95" customHeight="1">
      <c r="B14" s="8" t="s">
        <v>4</v>
      </c>
      <c r="C14" s="9"/>
      <c r="D14" s="10"/>
      <c r="E14" s="10"/>
      <c r="F14" s="10"/>
      <c r="G14" s="10"/>
      <c r="H14" s="9"/>
      <c r="I14" s="9"/>
      <c r="J14" s="9"/>
      <c r="K14" s="9"/>
      <c r="L14" s="9"/>
      <c r="M14" s="11"/>
      <c r="N14" s="11"/>
      <c r="O14" s="11" t="s">
        <v>150</v>
      </c>
    </row>
    <row r="15" spans="2:20" ht="24.95" customHeight="1">
      <c r="C15" s="3"/>
      <c r="D15" s="3"/>
      <c r="E15" s="3"/>
      <c r="F15" s="3"/>
      <c r="G15" s="3"/>
      <c r="H15" s="3"/>
      <c r="I15" s="3"/>
      <c r="J15" s="3"/>
      <c r="K15" s="3"/>
      <c r="L15" s="3"/>
      <c r="M15" s="3"/>
      <c r="N15" s="3"/>
    </row>
  </sheetData>
  <mergeCells count="7">
    <mergeCell ref="B2:O2"/>
    <mergeCell ref="B3:O3"/>
    <mergeCell ref="B4:B5"/>
    <mergeCell ref="C4:F4"/>
    <mergeCell ref="G4:J4"/>
    <mergeCell ref="K4:N4"/>
    <mergeCell ref="O4:O5"/>
  </mergeCells>
  <pageMargins left="0.7" right="0.7" top="0.75" bottom="0.75" header="0.3" footer="0.3"/>
  <pageSetup paperSize="256"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28"/>
  <sheetViews>
    <sheetView showGridLines="0" rightToLeft="1" zoomScaleNormal="100" zoomScaleSheetLayoutView="100" workbookViewId="0">
      <selection activeCell="S3" sqref="S3"/>
    </sheetView>
  </sheetViews>
  <sheetFormatPr defaultColWidth="9" defaultRowHeight="24.95" customHeight="1"/>
  <cols>
    <col min="1" max="2" width="15.7109375" style="1" customWidth="1"/>
    <col min="3" max="14" width="8.7109375" style="1" customWidth="1"/>
    <col min="15" max="15" width="15.7109375" style="1" customWidth="1"/>
    <col min="16" max="16384" width="9" style="1"/>
  </cols>
  <sheetData>
    <row r="1" spans="2:20" ht="50.1" customHeight="1"/>
    <row r="2" spans="2:20" ht="24.95" customHeight="1">
      <c r="B2" s="186" t="s">
        <v>431</v>
      </c>
      <c r="C2" s="186"/>
      <c r="D2" s="186"/>
      <c r="E2" s="186"/>
      <c r="F2" s="186"/>
      <c r="G2" s="186"/>
      <c r="H2" s="186"/>
      <c r="I2" s="186"/>
      <c r="J2" s="186"/>
      <c r="K2" s="186"/>
      <c r="L2" s="186"/>
      <c r="M2" s="186"/>
      <c r="N2" s="186"/>
      <c r="O2" s="186"/>
    </row>
    <row r="3" spans="2:20" ht="24.95" customHeight="1">
      <c r="B3" s="197" t="s">
        <v>274</v>
      </c>
      <c r="C3" s="197"/>
      <c r="D3" s="197"/>
      <c r="E3" s="197"/>
      <c r="F3" s="197"/>
      <c r="G3" s="197"/>
      <c r="H3" s="197"/>
      <c r="I3" s="197"/>
      <c r="J3" s="197"/>
      <c r="K3" s="197"/>
      <c r="L3" s="197"/>
      <c r="M3" s="197"/>
      <c r="N3" s="197"/>
      <c r="O3" s="197"/>
    </row>
    <row r="4" spans="2:20" ht="30" customHeight="1">
      <c r="B4" s="204" t="s">
        <v>8</v>
      </c>
      <c r="C4" s="190" t="s">
        <v>148</v>
      </c>
      <c r="D4" s="191"/>
      <c r="E4" s="191"/>
      <c r="F4" s="192"/>
      <c r="G4" s="190" t="s">
        <v>147</v>
      </c>
      <c r="H4" s="191"/>
      <c r="I4" s="191"/>
      <c r="J4" s="192"/>
      <c r="K4" s="193" t="s">
        <v>149</v>
      </c>
      <c r="L4" s="194"/>
      <c r="M4" s="194"/>
      <c r="N4" s="189"/>
      <c r="O4" s="200" t="s">
        <v>9</v>
      </c>
    </row>
    <row r="5" spans="2:20" ht="30" customHeight="1">
      <c r="B5" s="205"/>
      <c r="C5" s="142" t="s">
        <v>154</v>
      </c>
      <c r="D5" s="142" t="s">
        <v>151</v>
      </c>
      <c r="E5" s="142" t="s">
        <v>249</v>
      </c>
      <c r="F5" s="142" t="s">
        <v>153</v>
      </c>
      <c r="G5" s="142" t="s">
        <v>154</v>
      </c>
      <c r="H5" s="142" t="s">
        <v>151</v>
      </c>
      <c r="I5" s="142" t="s">
        <v>249</v>
      </c>
      <c r="J5" s="142" t="s">
        <v>153</v>
      </c>
      <c r="K5" s="142" t="s">
        <v>154</v>
      </c>
      <c r="L5" s="142" t="s">
        <v>151</v>
      </c>
      <c r="M5" s="142" t="s">
        <v>249</v>
      </c>
      <c r="N5" s="142" t="s">
        <v>153</v>
      </c>
      <c r="O5" s="201"/>
    </row>
    <row r="6" spans="2:20" ht="21.75" customHeight="1">
      <c r="B6" s="25" t="s">
        <v>12</v>
      </c>
      <c r="C6" s="87">
        <v>68</v>
      </c>
      <c r="D6" s="87">
        <v>68</v>
      </c>
      <c r="E6" s="87">
        <v>0</v>
      </c>
      <c r="F6" s="87">
        <f>SUM(C6:D6)</f>
        <v>136</v>
      </c>
      <c r="G6" s="87">
        <v>106</v>
      </c>
      <c r="H6" s="87">
        <v>101</v>
      </c>
      <c r="I6" s="87">
        <v>0</v>
      </c>
      <c r="J6" s="87">
        <f>SUM(G6:I6)</f>
        <v>207</v>
      </c>
      <c r="K6" s="41">
        <f>C6+G6</f>
        <v>174</v>
      </c>
      <c r="L6" s="41">
        <f t="shared" ref="L6:N6" si="0">D6+H6</f>
        <v>169</v>
      </c>
      <c r="M6" s="41">
        <f t="shared" si="0"/>
        <v>0</v>
      </c>
      <c r="N6" s="41">
        <f t="shared" si="0"/>
        <v>343</v>
      </c>
      <c r="O6" s="149" t="s">
        <v>11</v>
      </c>
      <c r="P6" s="3"/>
      <c r="R6" s="3"/>
      <c r="T6" s="3"/>
    </row>
    <row r="7" spans="2:20" ht="24.95" customHeight="1">
      <c r="B7" s="43" t="s">
        <v>13</v>
      </c>
      <c r="C7" s="147">
        <v>25</v>
      </c>
      <c r="D7" s="147">
        <v>19</v>
      </c>
      <c r="E7" s="147">
        <v>0</v>
      </c>
      <c r="F7" s="87">
        <f t="shared" ref="F7:F24" si="1">SUM(C7:D7)</f>
        <v>44</v>
      </c>
      <c r="G7" s="87">
        <v>36</v>
      </c>
      <c r="H7" s="147">
        <v>37</v>
      </c>
      <c r="I7" s="147">
        <v>0</v>
      </c>
      <c r="J7" s="87">
        <f t="shared" ref="J7:J24" si="2">SUM(G7:I7)</f>
        <v>73</v>
      </c>
      <c r="K7" s="41">
        <f t="shared" ref="K7:K24" si="3">C7+G7</f>
        <v>61</v>
      </c>
      <c r="L7" s="41">
        <f t="shared" ref="L7:L24" si="4">D7+H7</f>
        <v>56</v>
      </c>
      <c r="M7" s="41">
        <f t="shared" ref="M7:M24" si="5">E7+I7</f>
        <v>0</v>
      </c>
      <c r="N7" s="41">
        <f t="shared" ref="N7:N24" si="6">F7+J7</f>
        <v>117</v>
      </c>
      <c r="O7" s="28" t="s">
        <v>13</v>
      </c>
      <c r="P7" s="3"/>
      <c r="R7" s="3"/>
      <c r="T7" s="3"/>
    </row>
    <row r="8" spans="2:20" ht="24.95" customHeight="1">
      <c r="B8" s="43" t="s">
        <v>14</v>
      </c>
      <c r="C8" s="87">
        <v>8</v>
      </c>
      <c r="D8" s="87">
        <v>6</v>
      </c>
      <c r="E8" s="147">
        <v>0</v>
      </c>
      <c r="F8" s="87">
        <f t="shared" si="1"/>
        <v>14</v>
      </c>
      <c r="G8" s="87">
        <v>11</v>
      </c>
      <c r="H8" s="87">
        <v>11</v>
      </c>
      <c r="I8" s="87">
        <v>0</v>
      </c>
      <c r="J8" s="87">
        <f t="shared" si="2"/>
        <v>22</v>
      </c>
      <c r="K8" s="41">
        <f t="shared" si="3"/>
        <v>19</v>
      </c>
      <c r="L8" s="41">
        <f t="shared" si="4"/>
        <v>17</v>
      </c>
      <c r="M8" s="41">
        <f t="shared" si="5"/>
        <v>0</v>
      </c>
      <c r="N8" s="41">
        <f t="shared" si="6"/>
        <v>36</v>
      </c>
      <c r="O8" s="28" t="s">
        <v>14</v>
      </c>
      <c r="P8" s="3"/>
      <c r="R8" s="3"/>
      <c r="T8" s="3"/>
    </row>
    <row r="9" spans="2:20" ht="24.95" customHeight="1">
      <c r="B9" s="43" t="s">
        <v>15</v>
      </c>
      <c r="C9" s="87">
        <v>5</v>
      </c>
      <c r="D9" s="87">
        <v>3</v>
      </c>
      <c r="E9" s="147">
        <v>0</v>
      </c>
      <c r="F9" s="87">
        <f t="shared" si="1"/>
        <v>8</v>
      </c>
      <c r="G9" s="87">
        <v>12</v>
      </c>
      <c r="H9" s="87">
        <v>5</v>
      </c>
      <c r="I9" s="87">
        <v>0</v>
      </c>
      <c r="J9" s="87">
        <f t="shared" si="2"/>
        <v>17</v>
      </c>
      <c r="K9" s="41">
        <f t="shared" si="3"/>
        <v>17</v>
      </c>
      <c r="L9" s="41">
        <f t="shared" si="4"/>
        <v>8</v>
      </c>
      <c r="M9" s="41">
        <f t="shared" si="5"/>
        <v>0</v>
      </c>
      <c r="N9" s="41">
        <f t="shared" si="6"/>
        <v>25</v>
      </c>
      <c r="O9" s="28" t="s">
        <v>15</v>
      </c>
      <c r="P9" s="3"/>
      <c r="R9" s="3"/>
      <c r="T9" s="3"/>
    </row>
    <row r="10" spans="2:20" ht="24.95" customHeight="1">
      <c r="B10" s="44" t="s">
        <v>16</v>
      </c>
      <c r="C10" s="87">
        <v>22</v>
      </c>
      <c r="D10" s="87">
        <v>6</v>
      </c>
      <c r="E10" s="147">
        <v>0</v>
      </c>
      <c r="F10" s="87">
        <f t="shared" si="1"/>
        <v>28</v>
      </c>
      <c r="G10" s="87">
        <v>15</v>
      </c>
      <c r="H10" s="87">
        <v>4</v>
      </c>
      <c r="I10" s="87">
        <v>0</v>
      </c>
      <c r="J10" s="87">
        <f t="shared" si="2"/>
        <v>19</v>
      </c>
      <c r="K10" s="41">
        <f t="shared" si="3"/>
        <v>37</v>
      </c>
      <c r="L10" s="41">
        <f t="shared" si="4"/>
        <v>10</v>
      </c>
      <c r="M10" s="41">
        <f t="shared" si="5"/>
        <v>0</v>
      </c>
      <c r="N10" s="41">
        <f t="shared" si="6"/>
        <v>47</v>
      </c>
      <c r="O10" s="146" t="s">
        <v>16</v>
      </c>
      <c r="P10" s="3"/>
      <c r="R10" s="3"/>
      <c r="T10" s="3"/>
    </row>
    <row r="11" spans="2:20" ht="24.95" customHeight="1">
      <c r="B11" s="44" t="s">
        <v>17</v>
      </c>
      <c r="C11" s="87">
        <v>45</v>
      </c>
      <c r="D11" s="87">
        <v>5</v>
      </c>
      <c r="E11" s="147">
        <v>0</v>
      </c>
      <c r="F11" s="87">
        <f t="shared" si="1"/>
        <v>50</v>
      </c>
      <c r="G11" s="87">
        <v>172</v>
      </c>
      <c r="H11" s="87">
        <v>19</v>
      </c>
      <c r="I11" s="87">
        <v>1</v>
      </c>
      <c r="J11" s="87">
        <f t="shared" si="2"/>
        <v>192</v>
      </c>
      <c r="K11" s="41">
        <f t="shared" si="3"/>
        <v>217</v>
      </c>
      <c r="L11" s="41">
        <f t="shared" si="4"/>
        <v>24</v>
      </c>
      <c r="M11" s="41">
        <f t="shared" si="5"/>
        <v>1</v>
      </c>
      <c r="N11" s="41">
        <f t="shared" si="6"/>
        <v>242</v>
      </c>
      <c r="O11" s="28" t="s">
        <v>17</v>
      </c>
      <c r="P11" s="3"/>
      <c r="R11" s="3"/>
      <c r="T11" s="3"/>
    </row>
    <row r="12" spans="2:20" ht="24.95" customHeight="1">
      <c r="B12" s="44" t="s">
        <v>18</v>
      </c>
      <c r="C12" s="87">
        <v>36</v>
      </c>
      <c r="D12" s="87">
        <v>9</v>
      </c>
      <c r="E12" s="147">
        <v>0</v>
      </c>
      <c r="F12" s="87">
        <f t="shared" si="1"/>
        <v>45</v>
      </c>
      <c r="G12" s="87">
        <v>280</v>
      </c>
      <c r="H12" s="87">
        <v>43</v>
      </c>
      <c r="I12" s="87">
        <v>0</v>
      </c>
      <c r="J12" s="87">
        <f t="shared" si="2"/>
        <v>323</v>
      </c>
      <c r="K12" s="41">
        <f t="shared" si="3"/>
        <v>316</v>
      </c>
      <c r="L12" s="41">
        <f t="shared" si="4"/>
        <v>52</v>
      </c>
      <c r="M12" s="41">
        <f t="shared" si="5"/>
        <v>0</v>
      </c>
      <c r="N12" s="41">
        <f t="shared" si="6"/>
        <v>368</v>
      </c>
      <c r="O12" s="28" t="s">
        <v>18</v>
      </c>
      <c r="P12" s="3"/>
      <c r="R12" s="3"/>
      <c r="T12" s="3"/>
    </row>
    <row r="13" spans="2:20" ht="24.95" customHeight="1">
      <c r="B13" s="44" t="s">
        <v>21</v>
      </c>
      <c r="C13" s="87">
        <v>34</v>
      </c>
      <c r="D13" s="87">
        <v>9</v>
      </c>
      <c r="E13" s="147">
        <v>0</v>
      </c>
      <c r="F13" s="87">
        <f t="shared" si="1"/>
        <v>43</v>
      </c>
      <c r="G13" s="87">
        <v>321</v>
      </c>
      <c r="H13" s="87">
        <v>60</v>
      </c>
      <c r="I13" s="87">
        <v>1</v>
      </c>
      <c r="J13" s="87">
        <f t="shared" si="2"/>
        <v>382</v>
      </c>
      <c r="K13" s="41">
        <f t="shared" si="3"/>
        <v>355</v>
      </c>
      <c r="L13" s="41">
        <f t="shared" si="4"/>
        <v>69</v>
      </c>
      <c r="M13" s="41">
        <f t="shared" si="5"/>
        <v>1</v>
      </c>
      <c r="N13" s="41">
        <f t="shared" si="6"/>
        <v>425</v>
      </c>
      <c r="O13" s="28" t="s">
        <v>21</v>
      </c>
      <c r="P13" s="3"/>
      <c r="R13" s="3"/>
      <c r="T13" s="3"/>
    </row>
    <row r="14" spans="2:20" ht="24.95" customHeight="1">
      <c r="B14" s="44" t="s">
        <v>19</v>
      </c>
      <c r="C14" s="87">
        <v>27</v>
      </c>
      <c r="D14" s="87">
        <v>16</v>
      </c>
      <c r="E14" s="147">
        <v>0</v>
      </c>
      <c r="F14" s="87">
        <f t="shared" si="1"/>
        <v>43</v>
      </c>
      <c r="G14" s="87">
        <v>331</v>
      </c>
      <c r="H14" s="87">
        <v>91</v>
      </c>
      <c r="I14" s="87">
        <v>0</v>
      </c>
      <c r="J14" s="87">
        <f t="shared" si="2"/>
        <v>422</v>
      </c>
      <c r="K14" s="41">
        <f t="shared" si="3"/>
        <v>358</v>
      </c>
      <c r="L14" s="41">
        <f t="shared" si="4"/>
        <v>107</v>
      </c>
      <c r="M14" s="41">
        <f t="shared" si="5"/>
        <v>0</v>
      </c>
      <c r="N14" s="41">
        <f t="shared" si="6"/>
        <v>465</v>
      </c>
      <c r="O14" s="28" t="s">
        <v>19</v>
      </c>
      <c r="P14" s="3"/>
      <c r="R14" s="3"/>
      <c r="T14" s="3"/>
    </row>
    <row r="15" spans="2:20" ht="24.95" customHeight="1">
      <c r="B15" s="44" t="s">
        <v>20</v>
      </c>
      <c r="C15" s="87">
        <v>60</v>
      </c>
      <c r="D15" s="87">
        <v>25</v>
      </c>
      <c r="E15" s="147">
        <v>0</v>
      </c>
      <c r="F15" s="87">
        <f t="shared" si="1"/>
        <v>85</v>
      </c>
      <c r="G15" s="87">
        <v>481</v>
      </c>
      <c r="H15" s="87">
        <v>136</v>
      </c>
      <c r="I15" s="87">
        <v>0</v>
      </c>
      <c r="J15" s="87">
        <f t="shared" si="2"/>
        <v>617</v>
      </c>
      <c r="K15" s="41">
        <f t="shared" si="3"/>
        <v>541</v>
      </c>
      <c r="L15" s="41">
        <f t="shared" si="4"/>
        <v>161</v>
      </c>
      <c r="M15" s="41">
        <f t="shared" si="5"/>
        <v>0</v>
      </c>
      <c r="N15" s="41">
        <f t="shared" si="6"/>
        <v>702</v>
      </c>
      <c r="O15" s="28" t="s">
        <v>20</v>
      </c>
      <c r="P15" s="3"/>
      <c r="R15" s="3"/>
      <c r="T15" s="3"/>
    </row>
    <row r="16" spans="2:20" ht="24.95" customHeight="1">
      <c r="B16" s="44" t="s">
        <v>22</v>
      </c>
      <c r="C16" s="87">
        <v>36</v>
      </c>
      <c r="D16" s="87">
        <v>24</v>
      </c>
      <c r="E16" s="147">
        <v>0</v>
      </c>
      <c r="F16" s="87">
        <f t="shared" si="1"/>
        <v>60</v>
      </c>
      <c r="G16" s="87">
        <v>660</v>
      </c>
      <c r="H16" s="87">
        <v>156</v>
      </c>
      <c r="I16" s="87">
        <v>0</v>
      </c>
      <c r="J16" s="87">
        <f t="shared" si="2"/>
        <v>816</v>
      </c>
      <c r="K16" s="41">
        <f t="shared" si="3"/>
        <v>696</v>
      </c>
      <c r="L16" s="41">
        <f t="shared" si="4"/>
        <v>180</v>
      </c>
      <c r="M16" s="41">
        <f t="shared" si="5"/>
        <v>0</v>
      </c>
      <c r="N16" s="41">
        <f t="shared" si="6"/>
        <v>876</v>
      </c>
      <c r="O16" s="29" t="s">
        <v>22</v>
      </c>
      <c r="P16" s="3"/>
      <c r="R16" s="3"/>
      <c r="T16" s="3"/>
    </row>
    <row r="17" spans="2:20" ht="24.95" customHeight="1">
      <c r="B17" s="44" t="s">
        <v>23</v>
      </c>
      <c r="C17" s="87">
        <v>56</v>
      </c>
      <c r="D17" s="87">
        <v>47</v>
      </c>
      <c r="E17" s="147">
        <v>0</v>
      </c>
      <c r="F17" s="87">
        <f t="shared" si="1"/>
        <v>103</v>
      </c>
      <c r="G17" s="87">
        <v>730</v>
      </c>
      <c r="H17" s="87">
        <v>139</v>
      </c>
      <c r="I17" s="87">
        <v>0</v>
      </c>
      <c r="J17" s="87">
        <f t="shared" si="2"/>
        <v>869</v>
      </c>
      <c r="K17" s="41">
        <f t="shared" si="3"/>
        <v>786</v>
      </c>
      <c r="L17" s="41">
        <f t="shared" si="4"/>
        <v>186</v>
      </c>
      <c r="M17" s="41">
        <f t="shared" si="5"/>
        <v>0</v>
      </c>
      <c r="N17" s="41">
        <f t="shared" si="6"/>
        <v>972</v>
      </c>
      <c r="O17" s="29" t="s">
        <v>23</v>
      </c>
      <c r="P17" s="3"/>
      <c r="R17" s="3"/>
      <c r="T17" s="3"/>
    </row>
    <row r="18" spans="2:20" ht="24.95" customHeight="1">
      <c r="B18" s="44" t="s">
        <v>24</v>
      </c>
      <c r="C18" s="87">
        <v>80</v>
      </c>
      <c r="D18" s="87">
        <v>61</v>
      </c>
      <c r="E18" s="147">
        <v>0</v>
      </c>
      <c r="F18" s="87">
        <f t="shared" si="1"/>
        <v>141</v>
      </c>
      <c r="G18" s="87">
        <v>684</v>
      </c>
      <c r="H18" s="87">
        <v>150</v>
      </c>
      <c r="I18" s="87">
        <v>0</v>
      </c>
      <c r="J18" s="87">
        <f t="shared" si="2"/>
        <v>834</v>
      </c>
      <c r="K18" s="41">
        <f t="shared" si="3"/>
        <v>764</v>
      </c>
      <c r="L18" s="41">
        <f t="shared" si="4"/>
        <v>211</v>
      </c>
      <c r="M18" s="41">
        <f t="shared" si="5"/>
        <v>0</v>
      </c>
      <c r="N18" s="41">
        <f t="shared" si="6"/>
        <v>975</v>
      </c>
      <c r="O18" s="29" t="s">
        <v>24</v>
      </c>
      <c r="P18" s="3"/>
      <c r="R18" s="3"/>
      <c r="T18" s="3"/>
    </row>
    <row r="19" spans="2:20" ht="24.95" customHeight="1">
      <c r="B19" s="44" t="s">
        <v>25</v>
      </c>
      <c r="C19" s="87">
        <v>93</v>
      </c>
      <c r="D19" s="87">
        <v>89</v>
      </c>
      <c r="E19" s="147">
        <v>0</v>
      </c>
      <c r="F19" s="87">
        <f t="shared" si="1"/>
        <v>182</v>
      </c>
      <c r="G19" s="87">
        <v>620</v>
      </c>
      <c r="H19" s="87">
        <v>199</v>
      </c>
      <c r="I19" s="87">
        <v>0</v>
      </c>
      <c r="J19" s="87">
        <f t="shared" si="2"/>
        <v>819</v>
      </c>
      <c r="K19" s="41">
        <f t="shared" si="3"/>
        <v>713</v>
      </c>
      <c r="L19" s="41">
        <f t="shared" si="4"/>
        <v>288</v>
      </c>
      <c r="M19" s="41">
        <f t="shared" si="5"/>
        <v>0</v>
      </c>
      <c r="N19" s="41">
        <f t="shared" si="6"/>
        <v>1001</v>
      </c>
      <c r="O19" s="29" t="s">
        <v>25</v>
      </c>
      <c r="P19" s="3"/>
      <c r="R19" s="3"/>
      <c r="T19" s="3"/>
    </row>
    <row r="20" spans="2:20" ht="24.95" customHeight="1">
      <c r="B20" s="44" t="s">
        <v>26</v>
      </c>
      <c r="C20" s="87">
        <v>148</v>
      </c>
      <c r="D20" s="87">
        <v>115</v>
      </c>
      <c r="E20" s="147">
        <v>0</v>
      </c>
      <c r="F20" s="87">
        <f t="shared" si="1"/>
        <v>263</v>
      </c>
      <c r="G20" s="87">
        <v>593</v>
      </c>
      <c r="H20" s="87">
        <v>288</v>
      </c>
      <c r="I20" s="87">
        <v>0</v>
      </c>
      <c r="J20" s="87">
        <f t="shared" si="2"/>
        <v>881</v>
      </c>
      <c r="K20" s="41">
        <f t="shared" si="3"/>
        <v>741</v>
      </c>
      <c r="L20" s="41">
        <f t="shared" si="4"/>
        <v>403</v>
      </c>
      <c r="M20" s="41">
        <f t="shared" si="5"/>
        <v>0</v>
      </c>
      <c r="N20" s="41">
        <f t="shared" si="6"/>
        <v>1144</v>
      </c>
      <c r="O20" s="29" t="s">
        <v>26</v>
      </c>
      <c r="P20" s="3"/>
      <c r="R20" s="3"/>
      <c r="T20" s="3"/>
    </row>
    <row r="21" spans="2:20" ht="24.95" customHeight="1">
      <c r="B21" s="44" t="s">
        <v>27</v>
      </c>
      <c r="C21" s="87">
        <v>185</v>
      </c>
      <c r="D21" s="87">
        <v>149</v>
      </c>
      <c r="E21" s="147">
        <v>0</v>
      </c>
      <c r="F21" s="87">
        <f t="shared" si="1"/>
        <v>334</v>
      </c>
      <c r="G21" s="87">
        <v>512</v>
      </c>
      <c r="H21" s="87">
        <v>263</v>
      </c>
      <c r="I21" s="87">
        <v>0</v>
      </c>
      <c r="J21" s="87">
        <f t="shared" si="2"/>
        <v>775</v>
      </c>
      <c r="K21" s="41">
        <f t="shared" si="3"/>
        <v>697</v>
      </c>
      <c r="L21" s="41">
        <f t="shared" si="4"/>
        <v>412</v>
      </c>
      <c r="M21" s="41">
        <f t="shared" si="5"/>
        <v>0</v>
      </c>
      <c r="N21" s="41">
        <f t="shared" si="6"/>
        <v>1109</v>
      </c>
      <c r="O21" s="29" t="s">
        <v>27</v>
      </c>
      <c r="P21" s="3"/>
      <c r="R21" s="3"/>
      <c r="T21" s="3"/>
    </row>
    <row r="22" spans="2:20" ht="24.95" customHeight="1">
      <c r="B22" s="44" t="s">
        <v>28</v>
      </c>
      <c r="C22" s="87">
        <v>228</v>
      </c>
      <c r="D22" s="87">
        <v>188</v>
      </c>
      <c r="E22" s="147">
        <v>0</v>
      </c>
      <c r="F22" s="87">
        <f t="shared" si="1"/>
        <v>416</v>
      </c>
      <c r="G22" s="87">
        <v>386</v>
      </c>
      <c r="H22" s="87">
        <v>238</v>
      </c>
      <c r="I22" s="87">
        <v>0</v>
      </c>
      <c r="J22" s="87">
        <f t="shared" si="2"/>
        <v>624</v>
      </c>
      <c r="K22" s="41">
        <f t="shared" si="3"/>
        <v>614</v>
      </c>
      <c r="L22" s="41">
        <f t="shared" si="4"/>
        <v>426</v>
      </c>
      <c r="M22" s="41">
        <f t="shared" si="5"/>
        <v>0</v>
      </c>
      <c r="N22" s="41">
        <f t="shared" si="6"/>
        <v>1040</v>
      </c>
      <c r="O22" s="29" t="s">
        <v>28</v>
      </c>
      <c r="P22" s="3"/>
      <c r="R22" s="3"/>
      <c r="T22" s="3"/>
    </row>
    <row r="23" spans="2:20" ht="24.95" customHeight="1">
      <c r="B23" s="44" t="s">
        <v>29</v>
      </c>
      <c r="C23" s="87">
        <v>201</v>
      </c>
      <c r="D23" s="87">
        <v>209</v>
      </c>
      <c r="E23" s="147">
        <v>0</v>
      </c>
      <c r="F23" s="87">
        <f t="shared" si="1"/>
        <v>410</v>
      </c>
      <c r="G23" s="87">
        <v>253</v>
      </c>
      <c r="H23" s="87">
        <v>204</v>
      </c>
      <c r="I23" s="87">
        <v>0</v>
      </c>
      <c r="J23" s="87">
        <f t="shared" si="2"/>
        <v>457</v>
      </c>
      <c r="K23" s="41">
        <f t="shared" si="3"/>
        <v>454</v>
      </c>
      <c r="L23" s="41">
        <f t="shared" si="4"/>
        <v>413</v>
      </c>
      <c r="M23" s="41">
        <f t="shared" si="5"/>
        <v>0</v>
      </c>
      <c r="N23" s="41">
        <f t="shared" si="6"/>
        <v>867</v>
      </c>
      <c r="O23" s="29" t="s">
        <v>29</v>
      </c>
      <c r="P23" s="3"/>
      <c r="R23" s="3"/>
      <c r="T23" s="3"/>
    </row>
    <row r="24" spans="2:20" ht="24.95" customHeight="1">
      <c r="B24" s="44" t="s">
        <v>10</v>
      </c>
      <c r="C24" s="87">
        <v>365</v>
      </c>
      <c r="D24" s="87">
        <v>280</v>
      </c>
      <c r="E24" s="87">
        <v>0</v>
      </c>
      <c r="F24" s="87">
        <f t="shared" si="1"/>
        <v>645</v>
      </c>
      <c r="G24" s="87">
        <v>213</v>
      </c>
      <c r="H24" s="87">
        <v>299</v>
      </c>
      <c r="I24" s="87">
        <v>0</v>
      </c>
      <c r="J24" s="87">
        <f t="shared" si="2"/>
        <v>512</v>
      </c>
      <c r="K24" s="41">
        <f t="shared" si="3"/>
        <v>578</v>
      </c>
      <c r="L24" s="41">
        <f t="shared" si="4"/>
        <v>579</v>
      </c>
      <c r="M24" s="41">
        <f t="shared" si="5"/>
        <v>0</v>
      </c>
      <c r="N24" s="41">
        <f t="shared" si="6"/>
        <v>1157</v>
      </c>
      <c r="O24" s="29" t="s">
        <v>10</v>
      </c>
      <c r="P24" s="3"/>
      <c r="R24" s="3"/>
      <c r="T24" s="3"/>
    </row>
    <row r="25" spans="2:20" ht="24.95" customHeight="1" thickBot="1">
      <c r="B25" s="39" t="s">
        <v>3</v>
      </c>
      <c r="C25" s="148">
        <f>SUM(C6:C24)</f>
        <v>1722</v>
      </c>
      <c r="D25" s="148">
        <f t="shared" ref="D25:N25" si="7">SUM(D6:D24)</f>
        <v>1328</v>
      </c>
      <c r="E25" s="148">
        <v>0</v>
      </c>
      <c r="F25" s="148">
        <f t="shared" si="7"/>
        <v>3050</v>
      </c>
      <c r="G25" s="148">
        <f t="shared" si="7"/>
        <v>6416</v>
      </c>
      <c r="H25" s="148">
        <f t="shared" si="7"/>
        <v>2443</v>
      </c>
      <c r="I25" s="148">
        <f t="shared" si="7"/>
        <v>2</v>
      </c>
      <c r="J25" s="148">
        <f t="shared" si="7"/>
        <v>8861</v>
      </c>
      <c r="K25" s="148">
        <f t="shared" si="7"/>
        <v>8138</v>
      </c>
      <c r="L25" s="148">
        <f t="shared" si="7"/>
        <v>3771</v>
      </c>
      <c r="M25" s="148">
        <v>2</v>
      </c>
      <c r="N25" s="148">
        <f t="shared" si="7"/>
        <v>11911</v>
      </c>
      <c r="O25" s="40" t="s">
        <v>1</v>
      </c>
      <c r="P25" s="3"/>
      <c r="R25" s="3"/>
      <c r="T25" s="3"/>
    </row>
    <row r="26" spans="2:20" ht="24.95" customHeight="1">
      <c r="B26" s="26" t="s">
        <v>4</v>
      </c>
      <c r="C26" s="26"/>
      <c r="D26" s="2"/>
      <c r="E26" s="2"/>
      <c r="F26" s="2"/>
      <c r="G26" s="2"/>
      <c r="N26" s="27"/>
      <c r="O26" s="27" t="s">
        <v>150</v>
      </c>
      <c r="R26" s="3"/>
      <c r="T26" s="3"/>
    </row>
    <row r="27" spans="2:20" ht="31.5" customHeight="1">
      <c r="B27" s="202"/>
      <c r="C27" s="203"/>
      <c r="D27" s="203"/>
      <c r="E27" s="203"/>
      <c r="F27" s="203"/>
      <c r="G27" s="203"/>
      <c r="H27" s="199"/>
      <c r="I27" s="199"/>
      <c r="J27" s="199"/>
      <c r="K27" s="199"/>
      <c r="L27" s="199"/>
      <c r="M27" s="199"/>
      <c r="N27" s="199"/>
      <c r="O27" s="199"/>
      <c r="R27" s="3"/>
      <c r="T27" s="3"/>
    </row>
    <row r="28" spans="2:20" ht="24.95" customHeight="1">
      <c r="C28" s="3"/>
      <c r="D28" s="3"/>
      <c r="E28" s="3"/>
      <c r="F28" s="3"/>
      <c r="G28" s="3"/>
      <c r="H28" s="3"/>
      <c r="I28" s="3"/>
      <c r="J28" s="3"/>
      <c r="K28" s="3"/>
      <c r="L28" s="3"/>
      <c r="M28" s="3"/>
      <c r="N28" s="3"/>
    </row>
  </sheetData>
  <mergeCells count="9">
    <mergeCell ref="B27:G27"/>
    <mergeCell ref="B2:O2"/>
    <mergeCell ref="B3:O3"/>
    <mergeCell ref="B4:B5"/>
    <mergeCell ref="C4:F4"/>
    <mergeCell ref="G4:J4"/>
    <mergeCell ref="K4:N4"/>
    <mergeCell ref="O4:O5"/>
    <mergeCell ref="H27:O27"/>
  </mergeCells>
  <pageMargins left="0.7" right="0.7" top="0.75" bottom="0.75" header="0.3" footer="0.3"/>
  <pageSetup paperSize="256" scale="68" orientation="landscape" r:id="rId1"/>
  <ignoredErrors>
    <ignoredError sqref="F6:F7 F8:F2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ECB18-B665-4130-B086-CCE20429CC1C}">
  <dimension ref="B1:Q71"/>
  <sheetViews>
    <sheetView showGridLines="0" rightToLeft="1" zoomScaleNormal="100" workbookViewId="0"/>
  </sheetViews>
  <sheetFormatPr defaultRowHeight="15"/>
  <cols>
    <col min="1" max="1" width="15.7109375" customWidth="1"/>
    <col min="2" max="2" width="15.7109375" style="1" customWidth="1"/>
    <col min="3" max="3" width="9.85546875" style="1" customWidth="1"/>
    <col min="4" max="14" width="8.7109375" style="1" customWidth="1"/>
    <col min="15" max="15" width="8.7109375" style="128" customWidth="1"/>
    <col min="16" max="16" width="9.85546875" style="1" customWidth="1"/>
    <col min="17" max="17" width="15.7109375" style="1" customWidth="1"/>
  </cols>
  <sheetData>
    <row r="1" spans="2:17" ht="50.1" customHeight="1"/>
    <row r="2" spans="2:17" ht="23.1" customHeight="1">
      <c r="B2" s="186" t="s">
        <v>417</v>
      </c>
      <c r="C2" s="186"/>
      <c r="D2" s="186"/>
      <c r="E2" s="186"/>
      <c r="F2" s="186"/>
      <c r="G2" s="186"/>
      <c r="H2" s="186"/>
      <c r="I2" s="186"/>
      <c r="J2" s="186"/>
      <c r="K2" s="186"/>
      <c r="L2" s="186"/>
      <c r="M2" s="186"/>
      <c r="N2" s="186"/>
      <c r="O2" s="186"/>
      <c r="P2" s="186"/>
      <c r="Q2" s="186"/>
    </row>
    <row r="3" spans="2:17" ht="23.1" customHeight="1">
      <c r="B3" s="197" t="s">
        <v>433</v>
      </c>
      <c r="C3" s="197"/>
      <c r="D3" s="197"/>
      <c r="E3" s="197"/>
      <c r="F3" s="197"/>
      <c r="G3" s="197"/>
      <c r="H3" s="197"/>
      <c r="I3" s="197"/>
      <c r="J3" s="197"/>
      <c r="K3" s="197"/>
      <c r="L3" s="197"/>
      <c r="M3" s="197"/>
      <c r="N3" s="197"/>
      <c r="O3" s="197"/>
      <c r="P3" s="197"/>
      <c r="Q3" s="197"/>
    </row>
    <row r="4" spans="2:17" ht="30" customHeight="1">
      <c r="B4" s="129" t="s">
        <v>288</v>
      </c>
      <c r="C4" s="130" t="s">
        <v>289</v>
      </c>
      <c r="D4" s="212" t="s">
        <v>423</v>
      </c>
      <c r="E4" s="213"/>
      <c r="F4" s="213"/>
      <c r="G4" s="188"/>
      <c r="H4" s="212" t="s">
        <v>158</v>
      </c>
      <c r="I4" s="213"/>
      <c r="J4" s="213"/>
      <c r="K4" s="188"/>
      <c r="L4" s="212" t="s">
        <v>440</v>
      </c>
      <c r="M4" s="213"/>
      <c r="N4" s="213"/>
      <c r="O4" s="188"/>
      <c r="P4" s="131" t="s">
        <v>290</v>
      </c>
      <c r="Q4" s="132"/>
    </row>
    <row r="5" spans="2:17" ht="30" customHeight="1">
      <c r="B5" s="133" t="s">
        <v>291</v>
      </c>
      <c r="C5" s="134"/>
      <c r="D5" s="142" t="s">
        <v>432</v>
      </c>
      <c r="E5" s="142" t="s">
        <v>292</v>
      </c>
      <c r="F5" s="142" t="s">
        <v>249</v>
      </c>
      <c r="G5" s="142" t="s">
        <v>153</v>
      </c>
      <c r="H5" s="142" t="s">
        <v>279</v>
      </c>
      <c r="I5" s="142" t="s">
        <v>292</v>
      </c>
      <c r="J5" s="142" t="s">
        <v>249</v>
      </c>
      <c r="K5" s="142" t="s">
        <v>153</v>
      </c>
      <c r="L5" s="142" t="s">
        <v>279</v>
      </c>
      <c r="M5" s="142" t="s">
        <v>292</v>
      </c>
      <c r="N5" s="142" t="s">
        <v>249</v>
      </c>
      <c r="O5" s="142" t="s">
        <v>153</v>
      </c>
      <c r="P5" s="135"/>
      <c r="Q5" s="150" t="s">
        <v>434</v>
      </c>
    </row>
    <row r="6" spans="2:17" s="20" customFormat="1" ht="24.95" customHeight="1">
      <c r="B6" s="210" t="s">
        <v>293</v>
      </c>
      <c r="C6" s="210"/>
      <c r="D6" s="151">
        <v>23</v>
      </c>
      <c r="E6" s="151">
        <v>36</v>
      </c>
      <c r="F6" s="151">
        <v>0</v>
      </c>
      <c r="G6" s="151">
        <v>59</v>
      </c>
      <c r="H6" s="151">
        <v>79</v>
      </c>
      <c r="I6" s="151">
        <v>58</v>
      </c>
      <c r="J6" s="151">
        <v>0</v>
      </c>
      <c r="K6" s="151">
        <v>137</v>
      </c>
      <c r="L6" s="152">
        <v>102</v>
      </c>
      <c r="M6" s="152">
        <v>94</v>
      </c>
      <c r="N6" s="152">
        <v>0</v>
      </c>
      <c r="O6" s="152">
        <v>196</v>
      </c>
      <c r="P6" s="211" t="s">
        <v>439</v>
      </c>
      <c r="Q6" s="211"/>
    </row>
    <row r="7" spans="2:17" s="20" customFormat="1" ht="24.95" customHeight="1">
      <c r="B7" s="210" t="s">
        <v>294</v>
      </c>
      <c r="C7" s="210"/>
      <c r="D7" s="151">
        <v>4</v>
      </c>
      <c r="E7" s="151">
        <v>7</v>
      </c>
      <c r="F7" s="151">
        <v>0</v>
      </c>
      <c r="G7" s="151">
        <v>11</v>
      </c>
      <c r="H7" s="151">
        <v>2</v>
      </c>
      <c r="I7" s="151">
        <v>5</v>
      </c>
      <c r="J7" s="151">
        <v>0</v>
      </c>
      <c r="K7" s="151">
        <v>7</v>
      </c>
      <c r="L7" s="152">
        <v>6</v>
      </c>
      <c r="M7" s="152">
        <v>12</v>
      </c>
      <c r="N7" s="152">
        <v>0</v>
      </c>
      <c r="O7" s="152">
        <v>18</v>
      </c>
      <c r="P7" s="211" t="s">
        <v>295</v>
      </c>
      <c r="Q7" s="211"/>
    </row>
    <row r="8" spans="2:17" s="20" customFormat="1" ht="24.95" customHeight="1">
      <c r="B8" s="210" t="s">
        <v>296</v>
      </c>
      <c r="C8" s="210"/>
      <c r="D8" s="151">
        <v>3</v>
      </c>
      <c r="E8" s="151">
        <v>0</v>
      </c>
      <c r="F8" s="151">
        <v>0</v>
      </c>
      <c r="G8" s="151">
        <v>3</v>
      </c>
      <c r="H8" s="151">
        <v>14</v>
      </c>
      <c r="I8" s="151">
        <v>3</v>
      </c>
      <c r="J8" s="151">
        <v>0</v>
      </c>
      <c r="K8" s="151">
        <v>17</v>
      </c>
      <c r="L8" s="152">
        <v>17</v>
      </c>
      <c r="M8" s="152">
        <v>3</v>
      </c>
      <c r="N8" s="152">
        <v>0</v>
      </c>
      <c r="O8" s="152">
        <v>20</v>
      </c>
      <c r="P8" s="211" t="s">
        <v>297</v>
      </c>
      <c r="Q8" s="211"/>
    </row>
    <row r="9" spans="2:17" s="20" customFormat="1" ht="24.95" customHeight="1">
      <c r="B9" s="210" t="s">
        <v>298</v>
      </c>
      <c r="C9" s="210"/>
      <c r="D9" s="151">
        <v>0</v>
      </c>
      <c r="E9" s="151">
        <v>0</v>
      </c>
      <c r="F9" s="151">
        <v>0</v>
      </c>
      <c r="G9" s="151">
        <v>0</v>
      </c>
      <c r="H9" s="151">
        <v>0</v>
      </c>
      <c r="I9" s="151">
        <v>0</v>
      </c>
      <c r="J9" s="151">
        <v>0</v>
      </c>
      <c r="K9" s="151">
        <v>0</v>
      </c>
      <c r="L9" s="152">
        <v>0</v>
      </c>
      <c r="M9" s="152">
        <v>0</v>
      </c>
      <c r="N9" s="152">
        <v>0</v>
      </c>
      <c r="O9" s="152">
        <v>0</v>
      </c>
      <c r="P9" s="211" t="s">
        <v>299</v>
      </c>
      <c r="Q9" s="211"/>
    </row>
    <row r="10" spans="2:17" s="20" customFormat="1" ht="24.95" customHeight="1">
      <c r="B10" s="210" t="s">
        <v>300</v>
      </c>
      <c r="C10" s="210"/>
      <c r="D10" s="151">
        <v>1</v>
      </c>
      <c r="E10" s="151">
        <v>2</v>
      </c>
      <c r="F10" s="151">
        <v>0</v>
      </c>
      <c r="G10" s="151">
        <v>3</v>
      </c>
      <c r="H10" s="151">
        <v>2</v>
      </c>
      <c r="I10" s="151">
        <v>0</v>
      </c>
      <c r="J10" s="151">
        <v>0</v>
      </c>
      <c r="K10" s="151">
        <v>2</v>
      </c>
      <c r="L10" s="152">
        <v>3</v>
      </c>
      <c r="M10" s="152">
        <v>2</v>
      </c>
      <c r="N10" s="152">
        <v>0</v>
      </c>
      <c r="O10" s="152">
        <v>5</v>
      </c>
      <c r="P10" s="211" t="s">
        <v>301</v>
      </c>
      <c r="Q10" s="211"/>
    </row>
    <row r="11" spans="2:17" s="20" customFormat="1" ht="24.95" customHeight="1">
      <c r="B11" s="210" t="s">
        <v>302</v>
      </c>
      <c r="C11" s="210"/>
      <c r="D11" s="151">
        <v>0</v>
      </c>
      <c r="E11" s="151">
        <v>0</v>
      </c>
      <c r="F11" s="151">
        <v>0</v>
      </c>
      <c r="G11" s="151">
        <v>0</v>
      </c>
      <c r="H11" s="151">
        <v>0</v>
      </c>
      <c r="I11" s="151">
        <v>0</v>
      </c>
      <c r="J11" s="151">
        <v>0</v>
      </c>
      <c r="K11" s="151">
        <v>0</v>
      </c>
      <c r="L11" s="152">
        <v>0</v>
      </c>
      <c r="M11" s="152">
        <v>0</v>
      </c>
      <c r="N11" s="152">
        <v>0</v>
      </c>
      <c r="O11" s="152">
        <v>0</v>
      </c>
      <c r="P11" s="211" t="s">
        <v>303</v>
      </c>
      <c r="Q11" s="211"/>
    </row>
    <row r="12" spans="2:17" s="20" customFormat="1" ht="24.95" customHeight="1">
      <c r="B12" s="210" t="s">
        <v>304</v>
      </c>
      <c r="C12" s="210"/>
      <c r="D12" s="151">
        <v>55</v>
      </c>
      <c r="E12" s="151">
        <v>37</v>
      </c>
      <c r="F12" s="151">
        <v>0</v>
      </c>
      <c r="G12" s="151">
        <v>92</v>
      </c>
      <c r="H12" s="151">
        <v>44</v>
      </c>
      <c r="I12" s="151">
        <v>25</v>
      </c>
      <c r="J12" s="151">
        <v>0</v>
      </c>
      <c r="K12" s="151">
        <v>69</v>
      </c>
      <c r="L12" s="152">
        <v>99</v>
      </c>
      <c r="M12" s="152">
        <v>62</v>
      </c>
      <c r="N12" s="152">
        <v>0</v>
      </c>
      <c r="O12" s="152">
        <v>161</v>
      </c>
      <c r="P12" s="211" t="s">
        <v>305</v>
      </c>
      <c r="Q12" s="211"/>
    </row>
    <row r="13" spans="2:17" s="20" customFormat="1" ht="24.95" customHeight="1">
      <c r="B13" s="210" t="s">
        <v>306</v>
      </c>
      <c r="C13" s="210"/>
      <c r="D13" s="151">
        <v>0</v>
      </c>
      <c r="E13" s="151">
        <v>0</v>
      </c>
      <c r="F13" s="151">
        <v>0</v>
      </c>
      <c r="G13" s="151">
        <v>0</v>
      </c>
      <c r="H13" s="151">
        <v>0</v>
      </c>
      <c r="I13" s="151">
        <v>0</v>
      </c>
      <c r="J13" s="151">
        <v>0</v>
      </c>
      <c r="K13" s="151">
        <v>0</v>
      </c>
      <c r="L13" s="152">
        <v>0</v>
      </c>
      <c r="M13" s="152">
        <v>0</v>
      </c>
      <c r="N13" s="152">
        <v>0</v>
      </c>
      <c r="O13" s="152">
        <v>0</v>
      </c>
      <c r="P13" s="211" t="s">
        <v>307</v>
      </c>
      <c r="Q13" s="211"/>
    </row>
    <row r="14" spans="2:17" s="20" customFormat="1" ht="24.95" customHeight="1">
      <c r="B14" s="210" t="s">
        <v>308</v>
      </c>
      <c r="C14" s="210"/>
      <c r="D14" s="151">
        <v>0</v>
      </c>
      <c r="E14" s="151">
        <v>0</v>
      </c>
      <c r="F14" s="151">
        <v>0</v>
      </c>
      <c r="G14" s="151">
        <v>0</v>
      </c>
      <c r="H14" s="151">
        <v>0</v>
      </c>
      <c r="I14" s="151">
        <v>0</v>
      </c>
      <c r="J14" s="151">
        <v>0</v>
      </c>
      <c r="K14" s="151">
        <v>0</v>
      </c>
      <c r="L14" s="152">
        <v>0</v>
      </c>
      <c r="M14" s="152">
        <v>0</v>
      </c>
      <c r="N14" s="152">
        <v>0</v>
      </c>
      <c r="O14" s="152">
        <v>0</v>
      </c>
      <c r="P14" s="211" t="s">
        <v>309</v>
      </c>
      <c r="Q14" s="211"/>
    </row>
    <row r="15" spans="2:17" s="20" customFormat="1" ht="24.95" customHeight="1">
      <c r="B15" s="210" t="s">
        <v>310</v>
      </c>
      <c r="C15" s="210"/>
      <c r="D15" s="151">
        <v>0</v>
      </c>
      <c r="E15" s="151">
        <v>0</v>
      </c>
      <c r="F15" s="151">
        <v>0</v>
      </c>
      <c r="G15" s="151">
        <v>0</v>
      </c>
      <c r="H15" s="151">
        <v>0</v>
      </c>
      <c r="I15" s="151">
        <v>0</v>
      </c>
      <c r="J15" s="151"/>
      <c r="K15" s="151">
        <v>0</v>
      </c>
      <c r="L15" s="152">
        <v>0</v>
      </c>
      <c r="M15" s="152">
        <v>0</v>
      </c>
      <c r="N15" s="152">
        <v>0</v>
      </c>
      <c r="O15" s="152">
        <v>0</v>
      </c>
      <c r="P15" s="211" t="s">
        <v>311</v>
      </c>
      <c r="Q15" s="211"/>
    </row>
    <row r="16" spans="2:17" s="20" customFormat="1" ht="24.95" customHeight="1">
      <c r="B16" s="210" t="s">
        <v>312</v>
      </c>
      <c r="C16" s="210"/>
      <c r="D16" s="151">
        <v>8</v>
      </c>
      <c r="E16" s="151">
        <v>3</v>
      </c>
      <c r="F16" s="151">
        <v>0</v>
      </c>
      <c r="G16" s="151">
        <v>11</v>
      </c>
      <c r="H16" s="151">
        <v>22</v>
      </c>
      <c r="I16" s="151">
        <v>9</v>
      </c>
      <c r="J16" s="151">
        <v>0</v>
      </c>
      <c r="K16" s="151">
        <v>31</v>
      </c>
      <c r="L16" s="152">
        <v>30</v>
      </c>
      <c r="M16" s="152">
        <v>12</v>
      </c>
      <c r="N16" s="152">
        <v>0</v>
      </c>
      <c r="O16" s="152">
        <v>42</v>
      </c>
      <c r="P16" s="209" t="s">
        <v>313</v>
      </c>
      <c r="Q16" s="209"/>
    </row>
    <row r="17" spans="2:17" s="20" customFormat="1" ht="24.95" customHeight="1">
      <c r="B17" s="210" t="s">
        <v>314</v>
      </c>
      <c r="C17" s="210"/>
      <c r="D17" s="151">
        <v>28</v>
      </c>
      <c r="E17" s="151">
        <v>22</v>
      </c>
      <c r="F17" s="151">
        <v>0</v>
      </c>
      <c r="G17" s="151">
        <v>50</v>
      </c>
      <c r="H17" s="151">
        <v>29</v>
      </c>
      <c r="I17" s="151">
        <v>33</v>
      </c>
      <c r="J17" s="151">
        <v>0</v>
      </c>
      <c r="K17" s="151">
        <v>62</v>
      </c>
      <c r="L17" s="152">
        <v>57</v>
      </c>
      <c r="M17" s="152">
        <v>55</v>
      </c>
      <c r="N17" s="152">
        <v>0</v>
      </c>
      <c r="O17" s="152">
        <v>112</v>
      </c>
      <c r="P17" s="209" t="s">
        <v>315</v>
      </c>
      <c r="Q17" s="209"/>
    </row>
    <row r="18" spans="2:17" s="20" customFormat="1" ht="24.95" customHeight="1">
      <c r="B18" s="208" t="s">
        <v>316</v>
      </c>
      <c r="C18" s="208"/>
      <c r="D18" s="151">
        <v>2</v>
      </c>
      <c r="E18" s="151">
        <v>4</v>
      </c>
      <c r="F18" s="151">
        <v>0</v>
      </c>
      <c r="G18" s="151">
        <v>6</v>
      </c>
      <c r="H18" s="151">
        <v>4</v>
      </c>
      <c r="I18" s="151">
        <v>3</v>
      </c>
      <c r="J18" s="151">
        <v>0</v>
      </c>
      <c r="K18" s="151">
        <v>7</v>
      </c>
      <c r="L18" s="152">
        <v>6</v>
      </c>
      <c r="M18" s="152">
        <v>7</v>
      </c>
      <c r="N18" s="152">
        <v>0</v>
      </c>
      <c r="O18" s="152">
        <v>13</v>
      </c>
      <c r="P18" s="209" t="s">
        <v>317</v>
      </c>
      <c r="Q18" s="209"/>
    </row>
    <row r="19" spans="2:17" s="20" customFormat="1" ht="24.95" customHeight="1">
      <c r="B19" s="208" t="s">
        <v>318</v>
      </c>
      <c r="C19" s="208"/>
      <c r="D19" s="151">
        <v>24</v>
      </c>
      <c r="E19" s="151">
        <v>5</v>
      </c>
      <c r="F19" s="151">
        <v>0</v>
      </c>
      <c r="G19" s="151">
        <v>29</v>
      </c>
      <c r="H19" s="151">
        <v>43</v>
      </c>
      <c r="I19" s="151">
        <v>24</v>
      </c>
      <c r="J19" s="151">
        <v>0</v>
      </c>
      <c r="K19" s="151">
        <v>67</v>
      </c>
      <c r="L19" s="152">
        <v>67</v>
      </c>
      <c r="M19" s="152">
        <v>29</v>
      </c>
      <c r="N19" s="152">
        <v>0</v>
      </c>
      <c r="O19" s="152">
        <v>96</v>
      </c>
      <c r="P19" s="209" t="s">
        <v>319</v>
      </c>
      <c r="Q19" s="209"/>
    </row>
    <row r="20" spans="2:17" s="20" customFormat="1" ht="24.95" customHeight="1">
      <c r="B20" s="210" t="s">
        <v>320</v>
      </c>
      <c r="C20" s="210"/>
      <c r="D20" s="151">
        <v>1</v>
      </c>
      <c r="E20" s="151">
        <v>26</v>
      </c>
      <c r="F20" s="151">
        <v>0</v>
      </c>
      <c r="G20" s="151">
        <v>27</v>
      </c>
      <c r="H20" s="151">
        <v>0</v>
      </c>
      <c r="I20" s="151">
        <v>67</v>
      </c>
      <c r="J20" s="151">
        <v>0</v>
      </c>
      <c r="K20" s="151">
        <v>67</v>
      </c>
      <c r="L20" s="152">
        <v>1</v>
      </c>
      <c r="M20" s="152">
        <v>93</v>
      </c>
      <c r="N20" s="152">
        <v>0</v>
      </c>
      <c r="O20" s="152">
        <v>94</v>
      </c>
      <c r="P20" s="209" t="s">
        <v>321</v>
      </c>
      <c r="Q20" s="209"/>
    </row>
    <row r="21" spans="2:17" s="20" customFormat="1" ht="24.95" customHeight="1">
      <c r="B21" s="210" t="s">
        <v>322</v>
      </c>
      <c r="C21" s="210"/>
      <c r="D21" s="151">
        <v>0</v>
      </c>
      <c r="E21" s="151">
        <v>3</v>
      </c>
      <c r="F21" s="151">
        <v>0</v>
      </c>
      <c r="G21" s="151">
        <v>3</v>
      </c>
      <c r="H21" s="151">
        <v>0</v>
      </c>
      <c r="I21" s="151">
        <v>10</v>
      </c>
      <c r="J21" s="151">
        <v>0</v>
      </c>
      <c r="K21" s="151">
        <v>10</v>
      </c>
      <c r="L21" s="152">
        <v>0</v>
      </c>
      <c r="M21" s="152">
        <v>13</v>
      </c>
      <c r="N21" s="152">
        <v>0</v>
      </c>
      <c r="O21" s="152">
        <v>13</v>
      </c>
      <c r="P21" s="209" t="s">
        <v>323</v>
      </c>
      <c r="Q21" s="209"/>
    </row>
    <row r="22" spans="2:17" s="20" customFormat="1" ht="24.95" customHeight="1">
      <c r="B22" s="210" t="s">
        <v>324</v>
      </c>
      <c r="C22" s="210"/>
      <c r="D22" s="151">
        <v>112</v>
      </c>
      <c r="E22" s="151">
        <v>87</v>
      </c>
      <c r="F22" s="151">
        <v>0</v>
      </c>
      <c r="G22" s="151">
        <v>199</v>
      </c>
      <c r="H22" s="151">
        <v>202</v>
      </c>
      <c r="I22" s="151">
        <v>156</v>
      </c>
      <c r="J22" s="151">
        <v>0</v>
      </c>
      <c r="K22" s="151">
        <v>358</v>
      </c>
      <c r="L22" s="152">
        <v>314</v>
      </c>
      <c r="M22" s="152">
        <v>243</v>
      </c>
      <c r="N22" s="152">
        <v>0</v>
      </c>
      <c r="O22" s="152">
        <v>557</v>
      </c>
      <c r="P22" s="209" t="s">
        <v>325</v>
      </c>
      <c r="Q22" s="209"/>
    </row>
    <row r="23" spans="2:17" s="20" customFormat="1" ht="24.95" customHeight="1">
      <c r="B23" s="210" t="s">
        <v>326</v>
      </c>
      <c r="C23" s="210"/>
      <c r="D23" s="151">
        <v>4</v>
      </c>
      <c r="E23" s="151">
        <v>11</v>
      </c>
      <c r="F23" s="151">
        <v>0</v>
      </c>
      <c r="G23" s="151">
        <v>15</v>
      </c>
      <c r="H23" s="151">
        <v>10</v>
      </c>
      <c r="I23" s="151">
        <v>16</v>
      </c>
      <c r="J23" s="151">
        <v>0</v>
      </c>
      <c r="K23" s="151">
        <v>26</v>
      </c>
      <c r="L23" s="152">
        <v>14</v>
      </c>
      <c r="M23" s="152">
        <v>27</v>
      </c>
      <c r="N23" s="152">
        <v>0</v>
      </c>
      <c r="O23" s="152">
        <v>41</v>
      </c>
      <c r="P23" s="209" t="s">
        <v>327</v>
      </c>
      <c r="Q23" s="209"/>
    </row>
    <row r="24" spans="2:17" s="20" customFormat="1" ht="24.95" customHeight="1">
      <c r="B24" s="210" t="s">
        <v>328</v>
      </c>
      <c r="C24" s="210"/>
      <c r="D24" s="151">
        <v>6</v>
      </c>
      <c r="E24" s="151">
        <v>9</v>
      </c>
      <c r="F24" s="151">
        <v>0</v>
      </c>
      <c r="G24" s="151">
        <v>15</v>
      </c>
      <c r="H24" s="151">
        <v>25</v>
      </c>
      <c r="I24" s="151">
        <v>8</v>
      </c>
      <c r="J24" s="151">
        <v>0</v>
      </c>
      <c r="K24" s="151">
        <v>33</v>
      </c>
      <c r="L24" s="152">
        <v>31</v>
      </c>
      <c r="M24" s="152">
        <v>17</v>
      </c>
      <c r="N24" s="152">
        <v>0</v>
      </c>
      <c r="O24" s="152">
        <v>48</v>
      </c>
      <c r="P24" s="211" t="s">
        <v>329</v>
      </c>
      <c r="Q24" s="211"/>
    </row>
    <row r="25" spans="2:17" s="20" customFormat="1" ht="24.95" customHeight="1">
      <c r="B25" s="210" t="s">
        <v>330</v>
      </c>
      <c r="C25" s="210"/>
      <c r="D25" s="151">
        <v>14</v>
      </c>
      <c r="E25" s="151">
        <v>18</v>
      </c>
      <c r="F25" s="151">
        <v>0</v>
      </c>
      <c r="G25" s="151">
        <v>32</v>
      </c>
      <c r="H25" s="151">
        <v>85</v>
      </c>
      <c r="I25" s="151">
        <v>39</v>
      </c>
      <c r="J25" s="151"/>
      <c r="K25" s="151">
        <v>124</v>
      </c>
      <c r="L25" s="152">
        <v>99</v>
      </c>
      <c r="M25" s="152">
        <v>57</v>
      </c>
      <c r="N25" s="152">
        <v>0</v>
      </c>
      <c r="O25" s="152">
        <v>156</v>
      </c>
      <c r="P25" s="211" t="s">
        <v>331</v>
      </c>
      <c r="Q25" s="211"/>
    </row>
    <row r="26" spans="2:17" s="20" customFormat="1" ht="24.95" customHeight="1">
      <c r="B26" s="210" t="s">
        <v>332</v>
      </c>
      <c r="C26" s="210"/>
      <c r="D26" s="151">
        <v>12</v>
      </c>
      <c r="E26" s="151">
        <v>7</v>
      </c>
      <c r="F26" s="151"/>
      <c r="G26" s="151">
        <v>19</v>
      </c>
      <c r="H26" s="151">
        <v>23</v>
      </c>
      <c r="I26" s="151">
        <v>20</v>
      </c>
      <c r="J26" s="151">
        <v>0</v>
      </c>
      <c r="K26" s="151">
        <v>43</v>
      </c>
      <c r="L26" s="152">
        <v>35</v>
      </c>
      <c r="M26" s="152">
        <v>27</v>
      </c>
      <c r="N26" s="152">
        <v>0</v>
      </c>
      <c r="O26" s="152">
        <v>62</v>
      </c>
      <c r="P26" s="211" t="s">
        <v>333</v>
      </c>
      <c r="Q26" s="211"/>
    </row>
    <row r="27" spans="2:17" s="20" customFormat="1" ht="42" customHeight="1">
      <c r="B27" s="210" t="s">
        <v>334</v>
      </c>
      <c r="C27" s="210"/>
      <c r="D27" s="151">
        <v>3</v>
      </c>
      <c r="E27" s="151">
        <v>3</v>
      </c>
      <c r="F27" s="151">
        <v>0</v>
      </c>
      <c r="G27" s="151">
        <v>6</v>
      </c>
      <c r="H27" s="151">
        <v>12</v>
      </c>
      <c r="I27" s="151">
        <v>9</v>
      </c>
      <c r="J27" s="151">
        <v>0</v>
      </c>
      <c r="K27" s="151">
        <v>21</v>
      </c>
      <c r="L27" s="152">
        <v>15</v>
      </c>
      <c r="M27" s="152">
        <v>12</v>
      </c>
      <c r="N27" s="152">
        <v>0</v>
      </c>
      <c r="O27" s="152">
        <v>27</v>
      </c>
      <c r="P27" s="209" t="s">
        <v>335</v>
      </c>
      <c r="Q27" s="209"/>
    </row>
    <row r="28" spans="2:17" s="20" customFormat="1" ht="42" customHeight="1">
      <c r="B28" s="210" t="s">
        <v>336</v>
      </c>
      <c r="C28" s="210"/>
      <c r="D28" s="151">
        <v>9</v>
      </c>
      <c r="E28" s="151">
        <v>4</v>
      </c>
      <c r="F28" s="151">
        <v>0</v>
      </c>
      <c r="G28" s="151">
        <v>13</v>
      </c>
      <c r="H28" s="151">
        <v>34</v>
      </c>
      <c r="I28" s="151">
        <v>10</v>
      </c>
      <c r="J28" s="151">
        <v>0</v>
      </c>
      <c r="K28" s="151">
        <v>44</v>
      </c>
      <c r="L28" s="152">
        <v>43</v>
      </c>
      <c r="M28" s="152">
        <v>14</v>
      </c>
      <c r="N28" s="152">
        <v>0</v>
      </c>
      <c r="O28" s="152">
        <v>57</v>
      </c>
      <c r="P28" s="209" t="s">
        <v>337</v>
      </c>
      <c r="Q28" s="209"/>
    </row>
    <row r="29" spans="2:17" s="20" customFormat="1" ht="24.95" customHeight="1">
      <c r="B29" s="210" t="s">
        <v>338</v>
      </c>
      <c r="C29" s="210"/>
      <c r="D29" s="151">
        <v>12</v>
      </c>
      <c r="E29" s="151">
        <v>1</v>
      </c>
      <c r="F29" s="151">
        <v>0</v>
      </c>
      <c r="G29" s="151">
        <v>13</v>
      </c>
      <c r="H29" s="151">
        <v>10</v>
      </c>
      <c r="I29" s="151">
        <v>4</v>
      </c>
      <c r="J29" s="151">
        <v>0</v>
      </c>
      <c r="K29" s="151">
        <v>14</v>
      </c>
      <c r="L29" s="152">
        <v>22</v>
      </c>
      <c r="M29" s="152">
        <v>5</v>
      </c>
      <c r="N29" s="152">
        <v>0</v>
      </c>
      <c r="O29" s="152">
        <v>27</v>
      </c>
      <c r="P29" s="211" t="s">
        <v>339</v>
      </c>
      <c r="Q29" s="211"/>
    </row>
    <row r="30" spans="2:17" s="20" customFormat="1" ht="42" customHeight="1">
      <c r="B30" s="210" t="s">
        <v>340</v>
      </c>
      <c r="C30" s="210"/>
      <c r="D30" s="151">
        <v>23</v>
      </c>
      <c r="E30" s="151">
        <v>20</v>
      </c>
      <c r="F30" s="151">
        <v>0</v>
      </c>
      <c r="G30" s="151">
        <v>43</v>
      </c>
      <c r="H30" s="151">
        <v>49</v>
      </c>
      <c r="I30" s="151">
        <v>25</v>
      </c>
      <c r="J30" s="151">
        <v>0</v>
      </c>
      <c r="K30" s="151">
        <v>74</v>
      </c>
      <c r="L30" s="152">
        <v>72</v>
      </c>
      <c r="M30" s="152">
        <v>45</v>
      </c>
      <c r="N30" s="152">
        <v>0</v>
      </c>
      <c r="O30" s="152">
        <v>117</v>
      </c>
      <c r="P30" s="209" t="s">
        <v>341</v>
      </c>
      <c r="Q30" s="209"/>
    </row>
    <row r="31" spans="2:17" s="20" customFormat="1" ht="24.95" customHeight="1">
      <c r="B31" s="210" t="s">
        <v>342</v>
      </c>
      <c r="C31" s="210"/>
      <c r="D31" s="151">
        <v>1</v>
      </c>
      <c r="E31" s="151">
        <v>0</v>
      </c>
      <c r="F31" s="151">
        <v>0</v>
      </c>
      <c r="G31" s="151">
        <v>1</v>
      </c>
      <c r="H31" s="151">
        <v>6</v>
      </c>
      <c r="I31" s="151">
        <v>1</v>
      </c>
      <c r="J31" s="151">
        <v>0</v>
      </c>
      <c r="K31" s="151">
        <v>7</v>
      </c>
      <c r="L31" s="152">
        <v>7</v>
      </c>
      <c r="M31" s="152">
        <v>1</v>
      </c>
      <c r="N31" s="152">
        <v>0</v>
      </c>
      <c r="O31" s="152">
        <v>8</v>
      </c>
      <c r="P31" s="209" t="s">
        <v>343</v>
      </c>
      <c r="Q31" s="209"/>
    </row>
    <row r="32" spans="2:17" s="20" customFormat="1" ht="42" customHeight="1">
      <c r="B32" s="210" t="s">
        <v>344</v>
      </c>
      <c r="C32" s="210"/>
      <c r="D32" s="151">
        <v>22</v>
      </c>
      <c r="E32" s="151">
        <v>19</v>
      </c>
      <c r="F32" s="151">
        <v>0</v>
      </c>
      <c r="G32" s="151">
        <v>41</v>
      </c>
      <c r="H32" s="153">
        <v>174</v>
      </c>
      <c r="I32" s="151">
        <v>41</v>
      </c>
      <c r="J32" s="151">
        <v>0</v>
      </c>
      <c r="K32" s="153">
        <v>215</v>
      </c>
      <c r="L32" s="152">
        <v>196</v>
      </c>
      <c r="M32" s="152">
        <v>60</v>
      </c>
      <c r="N32" s="152">
        <v>0</v>
      </c>
      <c r="O32" s="152">
        <v>256</v>
      </c>
      <c r="P32" s="209" t="s">
        <v>345</v>
      </c>
      <c r="Q32" s="209"/>
    </row>
    <row r="33" spans="2:17" s="20" customFormat="1" ht="24.95" customHeight="1">
      <c r="B33" s="210" t="s">
        <v>346</v>
      </c>
      <c r="C33" s="210"/>
      <c r="D33" s="151">
        <v>0</v>
      </c>
      <c r="E33" s="151">
        <v>1</v>
      </c>
      <c r="F33" s="151"/>
      <c r="G33" s="151">
        <v>1</v>
      </c>
      <c r="H33" s="151">
        <v>3</v>
      </c>
      <c r="I33" s="151">
        <v>1</v>
      </c>
      <c r="J33" s="151">
        <v>0</v>
      </c>
      <c r="K33" s="151">
        <v>4</v>
      </c>
      <c r="L33" s="152">
        <v>3</v>
      </c>
      <c r="M33" s="152">
        <v>2</v>
      </c>
      <c r="N33" s="152">
        <v>0</v>
      </c>
      <c r="O33" s="152">
        <v>5</v>
      </c>
      <c r="P33" s="209" t="s">
        <v>347</v>
      </c>
      <c r="Q33" s="209"/>
    </row>
    <row r="34" spans="2:17" s="20" customFormat="1" ht="42" customHeight="1">
      <c r="B34" s="210" t="s">
        <v>348</v>
      </c>
      <c r="C34" s="210"/>
      <c r="D34" s="151">
        <v>1</v>
      </c>
      <c r="E34" s="151">
        <v>1</v>
      </c>
      <c r="F34" s="151">
        <v>0</v>
      </c>
      <c r="G34" s="151">
        <v>2</v>
      </c>
      <c r="H34" s="151">
        <v>5</v>
      </c>
      <c r="I34" s="151">
        <v>7</v>
      </c>
      <c r="J34" s="151">
        <v>0</v>
      </c>
      <c r="K34" s="151">
        <v>12</v>
      </c>
      <c r="L34" s="152">
        <v>6</v>
      </c>
      <c r="M34" s="152">
        <v>8</v>
      </c>
      <c r="N34" s="152">
        <v>0</v>
      </c>
      <c r="O34" s="152">
        <v>14</v>
      </c>
      <c r="P34" s="209" t="s">
        <v>349</v>
      </c>
      <c r="Q34" s="209"/>
    </row>
    <row r="35" spans="2:17" s="20" customFormat="1" ht="24.95" customHeight="1">
      <c r="B35" s="210" t="s">
        <v>350</v>
      </c>
      <c r="C35" s="210"/>
      <c r="D35" s="151">
        <v>32</v>
      </c>
      <c r="E35" s="151">
        <v>27</v>
      </c>
      <c r="F35" s="151">
        <v>0</v>
      </c>
      <c r="G35" s="151">
        <v>59</v>
      </c>
      <c r="H35" s="151">
        <v>91</v>
      </c>
      <c r="I35" s="151">
        <v>35</v>
      </c>
      <c r="J35" s="151">
        <v>0</v>
      </c>
      <c r="K35" s="151">
        <v>126</v>
      </c>
      <c r="L35" s="152">
        <v>123</v>
      </c>
      <c r="M35" s="152">
        <v>62</v>
      </c>
      <c r="N35" s="152">
        <v>0</v>
      </c>
      <c r="O35" s="152">
        <v>185</v>
      </c>
      <c r="P35" s="209" t="s">
        <v>351</v>
      </c>
      <c r="Q35" s="209"/>
    </row>
    <row r="36" spans="2:17" s="20" customFormat="1" ht="24.95" customHeight="1">
      <c r="B36" s="210" t="s">
        <v>352</v>
      </c>
      <c r="C36" s="210"/>
      <c r="D36" s="151">
        <v>40</v>
      </c>
      <c r="E36" s="151">
        <v>22</v>
      </c>
      <c r="F36" s="151">
        <v>0</v>
      </c>
      <c r="G36" s="151">
        <v>62</v>
      </c>
      <c r="H36" s="151">
        <v>102</v>
      </c>
      <c r="I36" s="151">
        <v>24</v>
      </c>
      <c r="J36" s="151">
        <v>0</v>
      </c>
      <c r="K36" s="151">
        <v>126</v>
      </c>
      <c r="L36" s="152">
        <v>142</v>
      </c>
      <c r="M36" s="152">
        <v>46</v>
      </c>
      <c r="N36" s="152">
        <v>0</v>
      </c>
      <c r="O36" s="152">
        <v>188</v>
      </c>
      <c r="P36" s="209" t="s">
        <v>353</v>
      </c>
      <c r="Q36" s="209"/>
    </row>
    <row r="37" spans="2:17" s="20" customFormat="1" ht="24.95" customHeight="1">
      <c r="B37" s="210" t="s">
        <v>354</v>
      </c>
      <c r="C37" s="210"/>
      <c r="D37" s="151">
        <v>19</v>
      </c>
      <c r="E37" s="151">
        <v>17</v>
      </c>
      <c r="F37" s="151">
        <v>0</v>
      </c>
      <c r="G37" s="151">
        <v>36</v>
      </c>
      <c r="H37" s="151">
        <v>214</v>
      </c>
      <c r="I37" s="151">
        <v>37</v>
      </c>
      <c r="J37" s="151">
        <v>0</v>
      </c>
      <c r="K37" s="151">
        <v>251</v>
      </c>
      <c r="L37" s="152">
        <v>233</v>
      </c>
      <c r="M37" s="152">
        <v>54</v>
      </c>
      <c r="N37" s="152">
        <v>0</v>
      </c>
      <c r="O37" s="152">
        <v>287</v>
      </c>
      <c r="P37" s="209" t="s">
        <v>355</v>
      </c>
      <c r="Q37" s="209"/>
    </row>
    <row r="38" spans="2:17" s="20" customFormat="1" ht="24.95" customHeight="1">
      <c r="B38" s="210" t="s">
        <v>356</v>
      </c>
      <c r="C38" s="210"/>
      <c r="D38" s="151">
        <v>32</v>
      </c>
      <c r="E38" s="151">
        <v>24</v>
      </c>
      <c r="F38" s="151">
        <v>0</v>
      </c>
      <c r="G38" s="151">
        <v>56</v>
      </c>
      <c r="H38" s="151">
        <v>149</v>
      </c>
      <c r="I38" s="151">
        <v>56</v>
      </c>
      <c r="J38" s="151">
        <v>0</v>
      </c>
      <c r="K38" s="151">
        <v>205</v>
      </c>
      <c r="L38" s="152">
        <v>181</v>
      </c>
      <c r="M38" s="152">
        <v>80</v>
      </c>
      <c r="N38" s="152">
        <v>0</v>
      </c>
      <c r="O38" s="152">
        <v>261</v>
      </c>
      <c r="P38" s="209" t="s">
        <v>357</v>
      </c>
      <c r="Q38" s="209"/>
    </row>
    <row r="39" spans="2:17" s="20" customFormat="1" ht="24.95" customHeight="1">
      <c r="B39" s="210" t="s">
        <v>358</v>
      </c>
      <c r="C39" s="210"/>
      <c r="D39" s="151">
        <v>0</v>
      </c>
      <c r="E39" s="151">
        <v>1</v>
      </c>
      <c r="F39" s="151">
        <v>0</v>
      </c>
      <c r="G39" s="151">
        <v>1</v>
      </c>
      <c r="H39" s="151">
        <v>4</v>
      </c>
      <c r="I39" s="151">
        <v>1</v>
      </c>
      <c r="J39" s="151">
        <v>0</v>
      </c>
      <c r="K39" s="151">
        <v>5</v>
      </c>
      <c r="L39" s="152">
        <v>4</v>
      </c>
      <c r="M39" s="152">
        <v>2</v>
      </c>
      <c r="N39" s="152">
        <v>0</v>
      </c>
      <c r="O39" s="152">
        <v>6</v>
      </c>
      <c r="P39" s="211" t="s">
        <v>359</v>
      </c>
      <c r="Q39" s="211"/>
    </row>
    <row r="40" spans="2:17" s="20" customFormat="1" ht="24.95" customHeight="1">
      <c r="B40" s="210" t="s">
        <v>360</v>
      </c>
      <c r="C40" s="210"/>
      <c r="D40" s="151">
        <v>286</v>
      </c>
      <c r="E40" s="151">
        <v>187</v>
      </c>
      <c r="F40" s="151">
        <v>0</v>
      </c>
      <c r="G40" s="151">
        <v>473</v>
      </c>
      <c r="H40" s="151">
        <v>1308</v>
      </c>
      <c r="I40" s="151">
        <v>409</v>
      </c>
      <c r="J40" s="151">
        <v>0</v>
      </c>
      <c r="K40" s="151">
        <v>1717</v>
      </c>
      <c r="L40" s="152">
        <v>1594</v>
      </c>
      <c r="M40" s="152">
        <v>596</v>
      </c>
      <c r="N40" s="152">
        <v>0</v>
      </c>
      <c r="O40" s="152">
        <v>2190</v>
      </c>
      <c r="P40" s="211" t="s">
        <v>361</v>
      </c>
      <c r="Q40" s="211"/>
    </row>
    <row r="41" spans="2:17" s="20" customFormat="1" ht="24.95" customHeight="1">
      <c r="B41" s="210" t="s">
        <v>362</v>
      </c>
      <c r="C41" s="210"/>
      <c r="D41" s="151">
        <v>99</v>
      </c>
      <c r="E41" s="151">
        <v>72</v>
      </c>
      <c r="F41" s="151">
        <v>0</v>
      </c>
      <c r="G41" s="151">
        <v>171</v>
      </c>
      <c r="H41" s="151">
        <v>269</v>
      </c>
      <c r="I41" s="151">
        <v>107</v>
      </c>
      <c r="J41" s="151"/>
      <c r="K41" s="151">
        <v>376</v>
      </c>
      <c r="L41" s="152">
        <v>368</v>
      </c>
      <c r="M41" s="152">
        <v>179</v>
      </c>
      <c r="N41" s="152">
        <v>0</v>
      </c>
      <c r="O41" s="152">
        <v>547</v>
      </c>
      <c r="P41" s="211" t="s">
        <v>363</v>
      </c>
      <c r="Q41" s="211"/>
    </row>
    <row r="42" spans="2:17" s="20" customFormat="1" ht="24.95" customHeight="1">
      <c r="B42" s="210" t="s">
        <v>364</v>
      </c>
      <c r="C42" s="210"/>
      <c r="D42" s="151">
        <v>0</v>
      </c>
      <c r="E42" s="151">
        <v>0</v>
      </c>
      <c r="F42" s="151">
        <v>0</v>
      </c>
      <c r="G42" s="151">
        <v>0</v>
      </c>
      <c r="H42" s="151">
        <v>0</v>
      </c>
      <c r="I42" s="151">
        <v>0</v>
      </c>
      <c r="J42" s="151">
        <v>0</v>
      </c>
      <c r="K42" s="151">
        <v>0</v>
      </c>
      <c r="L42" s="152">
        <v>0</v>
      </c>
      <c r="M42" s="152">
        <v>0</v>
      </c>
      <c r="N42" s="152">
        <v>0</v>
      </c>
      <c r="O42" s="152">
        <v>0</v>
      </c>
      <c r="P42" s="211" t="s">
        <v>365</v>
      </c>
      <c r="Q42" s="211"/>
    </row>
    <row r="43" spans="2:17" s="20" customFormat="1" ht="42" customHeight="1">
      <c r="B43" s="210" t="s">
        <v>366</v>
      </c>
      <c r="C43" s="210"/>
      <c r="D43" s="151">
        <v>16</v>
      </c>
      <c r="E43" s="151">
        <v>8</v>
      </c>
      <c r="F43" s="151">
        <v>0</v>
      </c>
      <c r="G43" s="151">
        <v>24</v>
      </c>
      <c r="H43" s="151">
        <v>9</v>
      </c>
      <c r="I43" s="151">
        <v>4</v>
      </c>
      <c r="J43" s="151">
        <v>0</v>
      </c>
      <c r="K43" s="151">
        <v>13</v>
      </c>
      <c r="L43" s="152">
        <v>25</v>
      </c>
      <c r="M43" s="152">
        <v>12</v>
      </c>
      <c r="N43" s="152">
        <v>0</v>
      </c>
      <c r="O43" s="152">
        <v>37</v>
      </c>
      <c r="P43" s="209" t="s">
        <v>367</v>
      </c>
      <c r="Q43" s="209"/>
    </row>
    <row r="44" spans="2:17" s="20" customFormat="1" ht="24.95" customHeight="1">
      <c r="B44" s="210" t="s">
        <v>368</v>
      </c>
      <c r="C44" s="210"/>
      <c r="D44" s="151">
        <v>113</v>
      </c>
      <c r="E44" s="151">
        <v>124</v>
      </c>
      <c r="F44" s="151">
        <v>0</v>
      </c>
      <c r="G44" s="151">
        <v>237</v>
      </c>
      <c r="H44" s="151">
        <v>376</v>
      </c>
      <c r="I44" s="151">
        <v>169</v>
      </c>
      <c r="J44" s="151">
        <v>0</v>
      </c>
      <c r="K44" s="151">
        <v>545</v>
      </c>
      <c r="L44" s="152">
        <v>489</v>
      </c>
      <c r="M44" s="152">
        <v>293</v>
      </c>
      <c r="N44" s="152">
        <v>0</v>
      </c>
      <c r="O44" s="152">
        <v>782</v>
      </c>
      <c r="P44" s="211" t="s">
        <v>369</v>
      </c>
      <c r="Q44" s="211"/>
    </row>
    <row r="45" spans="2:17" s="20" customFormat="1" ht="42" customHeight="1">
      <c r="B45" s="208" t="s">
        <v>370</v>
      </c>
      <c r="C45" s="208"/>
      <c r="D45" s="151">
        <v>0</v>
      </c>
      <c r="E45" s="151">
        <v>1</v>
      </c>
      <c r="F45" s="151">
        <v>0</v>
      </c>
      <c r="G45" s="151">
        <v>1</v>
      </c>
      <c r="H45" s="151">
        <v>4</v>
      </c>
      <c r="I45" s="151">
        <v>4</v>
      </c>
      <c r="J45" s="151">
        <v>0</v>
      </c>
      <c r="K45" s="151">
        <v>8</v>
      </c>
      <c r="L45" s="152">
        <v>4</v>
      </c>
      <c r="M45" s="152">
        <v>5</v>
      </c>
      <c r="N45" s="152">
        <v>0</v>
      </c>
      <c r="O45" s="152">
        <v>9</v>
      </c>
      <c r="P45" s="209" t="s">
        <v>371</v>
      </c>
      <c r="Q45" s="209"/>
    </row>
    <row r="46" spans="2:17" s="20" customFormat="1" ht="24.95" customHeight="1">
      <c r="B46" s="208" t="s">
        <v>372</v>
      </c>
      <c r="C46" s="208"/>
      <c r="D46" s="151">
        <v>16</v>
      </c>
      <c r="E46" s="151">
        <v>12</v>
      </c>
      <c r="F46" s="151">
        <v>0</v>
      </c>
      <c r="G46" s="151">
        <v>28</v>
      </c>
      <c r="H46" s="151">
        <v>43</v>
      </c>
      <c r="I46" s="151">
        <v>11</v>
      </c>
      <c r="J46" s="151">
        <v>0</v>
      </c>
      <c r="K46" s="151">
        <v>54</v>
      </c>
      <c r="L46" s="152">
        <v>59</v>
      </c>
      <c r="M46" s="152">
        <v>23</v>
      </c>
      <c r="N46" s="152">
        <v>0</v>
      </c>
      <c r="O46" s="152">
        <v>82</v>
      </c>
      <c r="P46" s="209" t="s">
        <v>373</v>
      </c>
      <c r="Q46" s="209"/>
    </row>
    <row r="47" spans="2:17" s="20" customFormat="1" ht="42" customHeight="1">
      <c r="B47" s="208" t="s">
        <v>374</v>
      </c>
      <c r="C47" s="208"/>
      <c r="D47" s="151">
        <v>24</v>
      </c>
      <c r="E47" s="151">
        <v>11</v>
      </c>
      <c r="F47" s="151">
        <v>0</v>
      </c>
      <c r="G47" s="151">
        <v>35</v>
      </c>
      <c r="H47" s="151">
        <v>53</v>
      </c>
      <c r="I47" s="151">
        <v>26</v>
      </c>
      <c r="J47" s="151">
        <v>0</v>
      </c>
      <c r="K47" s="151">
        <v>79</v>
      </c>
      <c r="L47" s="152">
        <v>77</v>
      </c>
      <c r="M47" s="152">
        <v>37</v>
      </c>
      <c r="N47" s="152">
        <v>0</v>
      </c>
      <c r="O47" s="152">
        <v>114</v>
      </c>
      <c r="P47" s="209" t="s">
        <v>375</v>
      </c>
      <c r="Q47" s="209"/>
    </row>
    <row r="48" spans="2:17" s="20" customFormat="1" ht="42" customHeight="1">
      <c r="B48" s="208" t="s">
        <v>376</v>
      </c>
      <c r="C48" s="208"/>
      <c r="D48" s="151">
        <v>2</v>
      </c>
      <c r="E48" s="151">
        <v>2</v>
      </c>
      <c r="F48" s="151">
        <v>0</v>
      </c>
      <c r="G48" s="151">
        <v>4</v>
      </c>
      <c r="H48" s="151">
        <v>3</v>
      </c>
      <c r="I48" s="151">
        <v>5</v>
      </c>
      <c r="J48" s="151">
        <v>0</v>
      </c>
      <c r="K48" s="151">
        <v>8</v>
      </c>
      <c r="L48" s="152">
        <v>5</v>
      </c>
      <c r="M48" s="152">
        <v>7</v>
      </c>
      <c r="N48" s="152">
        <v>0</v>
      </c>
      <c r="O48" s="152">
        <v>12</v>
      </c>
      <c r="P48" s="209" t="s">
        <v>377</v>
      </c>
      <c r="Q48" s="209"/>
    </row>
    <row r="49" spans="2:17" s="20" customFormat="1" ht="42" customHeight="1">
      <c r="B49" s="208" t="s">
        <v>378</v>
      </c>
      <c r="C49" s="208"/>
      <c r="D49" s="151">
        <v>4</v>
      </c>
      <c r="E49" s="151">
        <v>2</v>
      </c>
      <c r="F49" s="151">
        <v>0</v>
      </c>
      <c r="G49" s="151">
        <v>6</v>
      </c>
      <c r="H49" s="151">
        <v>10</v>
      </c>
      <c r="I49" s="151">
        <v>8</v>
      </c>
      <c r="J49" s="151">
        <v>0</v>
      </c>
      <c r="K49" s="151">
        <v>18</v>
      </c>
      <c r="L49" s="152">
        <v>14</v>
      </c>
      <c r="M49" s="152">
        <v>10</v>
      </c>
      <c r="N49" s="152">
        <v>0</v>
      </c>
      <c r="O49" s="152">
        <v>24</v>
      </c>
      <c r="P49" s="209" t="s">
        <v>379</v>
      </c>
      <c r="Q49" s="209"/>
    </row>
    <row r="50" spans="2:17" s="20" customFormat="1" ht="42" customHeight="1">
      <c r="B50" s="208" t="s">
        <v>380</v>
      </c>
      <c r="C50" s="208"/>
      <c r="D50" s="151">
        <v>67</v>
      </c>
      <c r="E50" s="151">
        <v>75</v>
      </c>
      <c r="F50" s="151">
        <v>0</v>
      </c>
      <c r="G50" s="151">
        <v>142</v>
      </c>
      <c r="H50" s="151">
        <v>130</v>
      </c>
      <c r="I50" s="151">
        <v>70</v>
      </c>
      <c r="J50" s="151">
        <v>0</v>
      </c>
      <c r="K50" s="151">
        <v>200</v>
      </c>
      <c r="L50" s="152">
        <v>197</v>
      </c>
      <c r="M50" s="152">
        <v>145</v>
      </c>
      <c r="N50" s="152">
        <v>0</v>
      </c>
      <c r="O50" s="152">
        <v>342</v>
      </c>
      <c r="P50" s="209" t="s">
        <v>381</v>
      </c>
      <c r="Q50" s="209"/>
    </row>
    <row r="51" spans="2:17" s="20" customFormat="1" ht="24.95" customHeight="1">
      <c r="B51" s="208" t="s">
        <v>382</v>
      </c>
      <c r="C51" s="208"/>
      <c r="D51" s="151">
        <v>0</v>
      </c>
      <c r="E51" s="151">
        <v>0</v>
      </c>
      <c r="F51" s="151">
        <v>0</v>
      </c>
      <c r="G51" s="151">
        <v>0</v>
      </c>
      <c r="H51" s="151">
        <v>0</v>
      </c>
      <c r="I51" s="151">
        <v>0</v>
      </c>
      <c r="J51" s="151"/>
      <c r="K51" s="151">
        <v>0</v>
      </c>
      <c r="L51" s="152">
        <v>0</v>
      </c>
      <c r="M51" s="152">
        <v>0</v>
      </c>
      <c r="N51" s="152">
        <v>0</v>
      </c>
      <c r="O51" s="152">
        <v>0</v>
      </c>
      <c r="P51" s="209" t="s">
        <v>383</v>
      </c>
      <c r="Q51" s="209"/>
    </row>
    <row r="52" spans="2:17" s="20" customFormat="1" ht="24.95" customHeight="1">
      <c r="B52" s="208" t="s">
        <v>384</v>
      </c>
      <c r="C52" s="208"/>
      <c r="D52" s="151">
        <v>0</v>
      </c>
      <c r="E52" s="151">
        <v>0</v>
      </c>
      <c r="F52" s="151">
        <v>0</v>
      </c>
      <c r="G52" s="151">
        <v>0</v>
      </c>
      <c r="H52" s="151">
        <v>0</v>
      </c>
      <c r="I52" s="151">
        <v>2</v>
      </c>
      <c r="J52" s="151">
        <v>0</v>
      </c>
      <c r="K52" s="151">
        <v>2</v>
      </c>
      <c r="L52" s="152">
        <v>0</v>
      </c>
      <c r="M52" s="152">
        <v>2</v>
      </c>
      <c r="N52" s="152">
        <v>0</v>
      </c>
      <c r="O52" s="152">
        <v>2</v>
      </c>
      <c r="P52" s="209" t="s">
        <v>385</v>
      </c>
      <c r="Q52" s="209"/>
    </row>
    <row r="53" spans="2:17" s="20" customFormat="1" ht="24.95" customHeight="1">
      <c r="B53" s="208" t="s">
        <v>386</v>
      </c>
      <c r="C53" s="208"/>
      <c r="D53" s="151">
        <v>0</v>
      </c>
      <c r="E53" s="151">
        <v>0</v>
      </c>
      <c r="F53" s="151">
        <v>0</v>
      </c>
      <c r="G53" s="151">
        <v>0</v>
      </c>
      <c r="H53" s="151">
        <v>0</v>
      </c>
      <c r="I53" s="151">
        <v>5</v>
      </c>
      <c r="J53" s="151">
        <v>0</v>
      </c>
      <c r="K53" s="151">
        <v>5</v>
      </c>
      <c r="L53" s="152">
        <v>0</v>
      </c>
      <c r="M53" s="152">
        <v>5</v>
      </c>
      <c r="N53" s="152">
        <v>0</v>
      </c>
      <c r="O53" s="152">
        <v>5</v>
      </c>
      <c r="P53" s="209" t="s">
        <v>387</v>
      </c>
      <c r="Q53" s="209"/>
    </row>
    <row r="54" spans="2:17" s="20" customFormat="1" ht="24.95" customHeight="1">
      <c r="B54" s="208" t="s">
        <v>388</v>
      </c>
      <c r="C54" s="208"/>
      <c r="D54" s="151">
        <v>22</v>
      </c>
      <c r="E54" s="151">
        <v>27</v>
      </c>
      <c r="F54" s="151">
        <v>0</v>
      </c>
      <c r="G54" s="151">
        <v>49</v>
      </c>
      <c r="H54" s="151">
        <v>30</v>
      </c>
      <c r="I54" s="151">
        <v>28</v>
      </c>
      <c r="J54" s="151">
        <v>0</v>
      </c>
      <c r="K54" s="151">
        <v>58</v>
      </c>
      <c r="L54" s="152">
        <v>52</v>
      </c>
      <c r="M54" s="152">
        <v>55</v>
      </c>
      <c r="N54" s="152">
        <v>0</v>
      </c>
      <c r="O54" s="152">
        <v>107</v>
      </c>
      <c r="P54" s="209" t="s">
        <v>389</v>
      </c>
      <c r="Q54" s="209"/>
    </row>
    <row r="55" spans="2:17" s="20" customFormat="1" ht="42" customHeight="1">
      <c r="B55" s="208" t="s">
        <v>390</v>
      </c>
      <c r="C55" s="208"/>
      <c r="D55" s="151">
        <v>34</v>
      </c>
      <c r="E55" s="151">
        <v>27</v>
      </c>
      <c r="F55" s="151">
        <v>0</v>
      </c>
      <c r="G55" s="151">
        <v>61</v>
      </c>
      <c r="H55" s="151">
        <v>33</v>
      </c>
      <c r="I55" s="151">
        <v>44</v>
      </c>
      <c r="J55" s="151">
        <v>0</v>
      </c>
      <c r="K55" s="151">
        <v>77</v>
      </c>
      <c r="L55" s="152">
        <v>67</v>
      </c>
      <c r="M55" s="152">
        <v>71</v>
      </c>
      <c r="N55" s="152">
        <v>0</v>
      </c>
      <c r="O55" s="152">
        <v>138</v>
      </c>
      <c r="P55" s="209" t="s">
        <v>391</v>
      </c>
      <c r="Q55" s="209"/>
    </row>
    <row r="56" spans="2:17" s="20" customFormat="1" ht="24.95" customHeight="1">
      <c r="B56" s="208" t="s">
        <v>392</v>
      </c>
      <c r="C56" s="208"/>
      <c r="D56" s="151">
        <v>0</v>
      </c>
      <c r="E56" s="151">
        <v>0</v>
      </c>
      <c r="F56" s="151">
        <v>0</v>
      </c>
      <c r="G56" s="151">
        <v>0</v>
      </c>
      <c r="H56" s="151">
        <v>0</v>
      </c>
      <c r="I56" s="151">
        <v>0</v>
      </c>
      <c r="J56" s="151">
        <v>0</v>
      </c>
      <c r="K56" s="151">
        <v>0</v>
      </c>
      <c r="L56" s="152">
        <v>0</v>
      </c>
      <c r="M56" s="152">
        <v>0</v>
      </c>
      <c r="N56" s="152">
        <v>0</v>
      </c>
      <c r="O56" s="152">
        <v>0</v>
      </c>
      <c r="P56" s="209" t="s">
        <v>393</v>
      </c>
      <c r="Q56" s="209"/>
    </row>
    <row r="57" spans="2:17" s="20" customFormat="1" ht="42" customHeight="1">
      <c r="B57" s="208" t="s">
        <v>394</v>
      </c>
      <c r="C57" s="208"/>
      <c r="D57" s="151">
        <v>214</v>
      </c>
      <c r="E57" s="151">
        <v>167</v>
      </c>
      <c r="F57" s="151">
        <v>0</v>
      </c>
      <c r="G57" s="151">
        <v>381</v>
      </c>
      <c r="H57" s="151">
        <v>1144</v>
      </c>
      <c r="I57" s="151">
        <v>352</v>
      </c>
      <c r="J57" s="151">
        <v>0</v>
      </c>
      <c r="K57" s="153">
        <v>1496</v>
      </c>
      <c r="L57" s="152">
        <v>1358</v>
      </c>
      <c r="M57" s="152">
        <v>519</v>
      </c>
      <c r="N57" s="152">
        <v>0</v>
      </c>
      <c r="O57" s="152">
        <v>1877</v>
      </c>
      <c r="P57" s="209" t="s">
        <v>435</v>
      </c>
      <c r="Q57" s="209"/>
    </row>
    <row r="58" spans="2:17" s="20" customFormat="1" ht="24.95" customHeight="1">
      <c r="B58" s="208" t="s">
        <v>395</v>
      </c>
      <c r="C58" s="208"/>
      <c r="D58" s="151">
        <v>11</v>
      </c>
      <c r="E58" s="151">
        <v>1</v>
      </c>
      <c r="F58" s="151">
        <v>0</v>
      </c>
      <c r="G58" s="151">
        <v>12</v>
      </c>
      <c r="H58" s="151">
        <v>60</v>
      </c>
      <c r="I58" s="151">
        <v>7</v>
      </c>
      <c r="J58" s="151">
        <v>0</v>
      </c>
      <c r="K58" s="151">
        <v>67</v>
      </c>
      <c r="L58" s="152">
        <v>71</v>
      </c>
      <c r="M58" s="152">
        <v>8</v>
      </c>
      <c r="N58" s="152">
        <v>0</v>
      </c>
      <c r="O58" s="152">
        <v>79</v>
      </c>
      <c r="P58" s="209" t="s">
        <v>396</v>
      </c>
      <c r="Q58" s="209"/>
    </row>
    <row r="59" spans="2:17" s="20" customFormat="1" ht="24.95" customHeight="1">
      <c r="B59" s="208" t="s">
        <v>397</v>
      </c>
      <c r="C59" s="208"/>
      <c r="D59" s="151">
        <v>48</v>
      </c>
      <c r="E59" s="151">
        <v>9</v>
      </c>
      <c r="F59" s="151">
        <v>0</v>
      </c>
      <c r="G59" s="151">
        <v>57</v>
      </c>
      <c r="H59" s="151">
        <v>184</v>
      </c>
      <c r="I59" s="151">
        <v>22</v>
      </c>
      <c r="J59" s="151">
        <v>0</v>
      </c>
      <c r="K59" s="151">
        <v>206</v>
      </c>
      <c r="L59" s="152">
        <v>232</v>
      </c>
      <c r="M59" s="152">
        <v>31</v>
      </c>
      <c r="N59" s="152">
        <v>0</v>
      </c>
      <c r="O59" s="152">
        <v>263</v>
      </c>
      <c r="P59" s="209" t="s">
        <v>398</v>
      </c>
      <c r="Q59" s="209"/>
    </row>
    <row r="60" spans="2:17" s="20" customFormat="1" ht="24.95" customHeight="1">
      <c r="B60" s="208" t="s">
        <v>399</v>
      </c>
      <c r="C60" s="208"/>
      <c r="D60" s="151">
        <v>2</v>
      </c>
      <c r="E60" s="151">
        <v>1</v>
      </c>
      <c r="F60" s="151">
        <v>0</v>
      </c>
      <c r="G60" s="151">
        <v>3</v>
      </c>
      <c r="H60" s="151">
        <v>12</v>
      </c>
      <c r="I60" s="151">
        <v>2</v>
      </c>
      <c r="J60" s="151">
        <v>0</v>
      </c>
      <c r="K60" s="151">
        <v>14</v>
      </c>
      <c r="L60" s="152">
        <v>14</v>
      </c>
      <c r="M60" s="152">
        <v>3</v>
      </c>
      <c r="N60" s="152">
        <v>0</v>
      </c>
      <c r="O60" s="152">
        <v>17</v>
      </c>
      <c r="P60" s="209" t="s">
        <v>400</v>
      </c>
      <c r="Q60" s="209"/>
    </row>
    <row r="61" spans="2:17" s="20" customFormat="1" ht="42" customHeight="1">
      <c r="B61" s="208" t="s">
        <v>401</v>
      </c>
      <c r="C61" s="208"/>
      <c r="D61" s="151">
        <v>6</v>
      </c>
      <c r="E61" s="151">
        <v>4</v>
      </c>
      <c r="F61" s="151"/>
      <c r="G61" s="151">
        <v>10</v>
      </c>
      <c r="H61" s="151">
        <v>7</v>
      </c>
      <c r="I61" s="151">
        <v>4</v>
      </c>
      <c r="J61" s="151">
        <v>0</v>
      </c>
      <c r="K61" s="151">
        <v>11</v>
      </c>
      <c r="L61" s="152">
        <v>13</v>
      </c>
      <c r="M61" s="152">
        <v>8</v>
      </c>
      <c r="N61" s="152">
        <v>0</v>
      </c>
      <c r="O61" s="152">
        <v>21</v>
      </c>
      <c r="P61" s="209" t="s">
        <v>402</v>
      </c>
      <c r="Q61" s="209"/>
    </row>
    <row r="62" spans="2:17" s="20" customFormat="1" ht="24.95" customHeight="1">
      <c r="B62" s="208" t="s">
        <v>403</v>
      </c>
      <c r="C62" s="208"/>
      <c r="D62" s="151">
        <v>1</v>
      </c>
      <c r="E62" s="151">
        <v>2</v>
      </c>
      <c r="F62" s="151">
        <v>0</v>
      </c>
      <c r="G62" s="151">
        <v>3</v>
      </c>
      <c r="H62" s="151">
        <v>42</v>
      </c>
      <c r="I62" s="151">
        <v>5</v>
      </c>
      <c r="J62" s="151">
        <v>0</v>
      </c>
      <c r="K62" s="151">
        <v>47</v>
      </c>
      <c r="L62" s="152">
        <v>43</v>
      </c>
      <c r="M62" s="152">
        <v>7</v>
      </c>
      <c r="N62" s="152">
        <v>0</v>
      </c>
      <c r="O62" s="152">
        <v>50</v>
      </c>
      <c r="P62" s="209" t="s">
        <v>404</v>
      </c>
      <c r="Q62" s="209"/>
    </row>
    <row r="63" spans="2:17" s="20" customFormat="1" ht="42" customHeight="1">
      <c r="B63" s="208" t="s">
        <v>405</v>
      </c>
      <c r="C63" s="208"/>
      <c r="D63" s="151">
        <v>2</v>
      </c>
      <c r="E63" s="151">
        <v>0</v>
      </c>
      <c r="F63" s="151">
        <v>0</v>
      </c>
      <c r="G63" s="151">
        <v>2</v>
      </c>
      <c r="H63" s="151">
        <v>7</v>
      </c>
      <c r="I63" s="151">
        <v>0</v>
      </c>
      <c r="J63" s="151">
        <v>0</v>
      </c>
      <c r="K63" s="151">
        <v>7</v>
      </c>
      <c r="L63" s="152">
        <v>9</v>
      </c>
      <c r="M63" s="152">
        <v>0</v>
      </c>
      <c r="N63" s="152">
        <v>0</v>
      </c>
      <c r="O63" s="152">
        <v>9</v>
      </c>
      <c r="P63" s="209" t="s">
        <v>406</v>
      </c>
      <c r="Q63" s="209"/>
    </row>
    <row r="64" spans="2:17" s="20" customFormat="1" ht="24.95" customHeight="1">
      <c r="B64" s="208" t="s">
        <v>407</v>
      </c>
      <c r="C64" s="208"/>
      <c r="D64" s="151">
        <v>6</v>
      </c>
      <c r="E64" s="151">
        <v>2</v>
      </c>
      <c r="F64" s="151">
        <v>0</v>
      </c>
      <c r="G64" s="151">
        <v>8</v>
      </c>
      <c r="H64" s="151">
        <v>104</v>
      </c>
      <c r="I64" s="151">
        <v>12</v>
      </c>
      <c r="J64" s="151"/>
      <c r="K64" s="151">
        <v>116</v>
      </c>
      <c r="L64" s="152">
        <v>110</v>
      </c>
      <c r="M64" s="152">
        <v>14</v>
      </c>
      <c r="N64" s="152">
        <v>0</v>
      </c>
      <c r="O64" s="152">
        <v>124</v>
      </c>
      <c r="P64" s="209" t="s">
        <v>408</v>
      </c>
      <c r="Q64" s="209"/>
    </row>
    <row r="65" spans="2:17" s="20" customFormat="1" ht="24.95" customHeight="1">
      <c r="B65" s="208" t="s">
        <v>409</v>
      </c>
      <c r="C65" s="208"/>
      <c r="D65" s="151">
        <v>1</v>
      </c>
      <c r="E65" s="151">
        <v>0</v>
      </c>
      <c r="F65" s="151">
        <v>0</v>
      </c>
      <c r="G65" s="151">
        <v>1</v>
      </c>
      <c r="H65" s="151">
        <v>14</v>
      </c>
      <c r="I65" s="151">
        <v>3</v>
      </c>
      <c r="J65" s="151">
        <v>0</v>
      </c>
      <c r="K65" s="151">
        <v>17</v>
      </c>
      <c r="L65" s="152">
        <v>15</v>
      </c>
      <c r="M65" s="152">
        <v>3</v>
      </c>
      <c r="N65" s="152">
        <v>0</v>
      </c>
      <c r="O65" s="152">
        <v>18</v>
      </c>
      <c r="P65" s="209" t="s">
        <v>410</v>
      </c>
      <c r="Q65" s="209"/>
    </row>
    <row r="66" spans="2:17" s="20" customFormat="1" ht="24.95" customHeight="1">
      <c r="B66" s="208" t="s">
        <v>411</v>
      </c>
      <c r="C66" s="208"/>
      <c r="D66" s="151">
        <v>8</v>
      </c>
      <c r="E66" s="151">
        <v>1</v>
      </c>
      <c r="F66" s="151">
        <v>0</v>
      </c>
      <c r="G66" s="151">
        <v>9</v>
      </c>
      <c r="H66" s="151">
        <v>19</v>
      </c>
      <c r="I66" s="151">
        <v>4</v>
      </c>
      <c r="J66" s="151">
        <v>0</v>
      </c>
      <c r="K66" s="151">
        <v>23</v>
      </c>
      <c r="L66" s="152">
        <v>27</v>
      </c>
      <c r="M66" s="152">
        <v>5</v>
      </c>
      <c r="N66" s="152">
        <v>0</v>
      </c>
      <c r="O66" s="152">
        <v>32</v>
      </c>
      <c r="P66" s="209" t="s">
        <v>412</v>
      </c>
      <c r="Q66" s="209"/>
    </row>
    <row r="67" spans="2:17" s="20" customFormat="1" ht="42" customHeight="1">
      <c r="B67" s="208" t="s">
        <v>413</v>
      </c>
      <c r="C67" s="208"/>
      <c r="D67" s="151">
        <v>18</v>
      </c>
      <c r="E67" s="151">
        <v>8</v>
      </c>
      <c r="F67" s="151">
        <v>0</v>
      </c>
      <c r="G67" s="151">
        <v>26</v>
      </c>
      <c r="H67" s="151">
        <v>132</v>
      </c>
      <c r="I67" s="151">
        <v>20</v>
      </c>
      <c r="J67" s="151">
        <v>0</v>
      </c>
      <c r="K67" s="151">
        <v>152</v>
      </c>
      <c r="L67" s="152">
        <v>150</v>
      </c>
      <c r="M67" s="152">
        <v>28</v>
      </c>
      <c r="N67" s="152">
        <v>0</v>
      </c>
      <c r="O67" s="152">
        <v>178</v>
      </c>
      <c r="P67" s="209" t="s">
        <v>436</v>
      </c>
      <c r="Q67" s="209"/>
    </row>
    <row r="68" spans="2:17" s="20" customFormat="1" ht="42" customHeight="1">
      <c r="B68" s="208" t="s">
        <v>414</v>
      </c>
      <c r="C68" s="208"/>
      <c r="D68" s="154">
        <v>0</v>
      </c>
      <c r="E68" s="154">
        <v>0</v>
      </c>
      <c r="F68" s="151">
        <v>0</v>
      </c>
      <c r="G68" s="154">
        <v>0</v>
      </c>
      <c r="H68" s="154">
        <v>0</v>
      </c>
      <c r="I68" s="154">
        <v>0</v>
      </c>
      <c r="J68" s="151">
        <v>0</v>
      </c>
      <c r="K68" s="154">
        <v>0</v>
      </c>
      <c r="L68" s="152">
        <v>0</v>
      </c>
      <c r="M68" s="152">
        <v>0</v>
      </c>
      <c r="N68" s="152">
        <v>0</v>
      </c>
      <c r="O68" s="152">
        <v>0</v>
      </c>
      <c r="P68" s="209" t="s">
        <v>437</v>
      </c>
      <c r="Q68" s="209"/>
    </row>
    <row r="69" spans="2:17" s="20" customFormat="1" ht="42" customHeight="1">
      <c r="B69" s="208" t="s">
        <v>415</v>
      </c>
      <c r="C69" s="208"/>
      <c r="D69" s="4">
        <v>231</v>
      </c>
      <c r="E69" s="4">
        <v>168</v>
      </c>
      <c r="F69" s="4">
        <v>0</v>
      </c>
      <c r="G69" s="4">
        <v>399</v>
      </c>
      <c r="H69" s="4">
        <v>986</v>
      </c>
      <c r="I69" s="4">
        <v>393</v>
      </c>
      <c r="J69" s="4">
        <v>2</v>
      </c>
      <c r="K69" s="4">
        <v>1381</v>
      </c>
      <c r="L69" s="7">
        <v>1217</v>
      </c>
      <c r="M69" s="7">
        <v>561</v>
      </c>
      <c r="N69" s="7">
        <v>2</v>
      </c>
      <c r="O69" s="7">
        <v>1780</v>
      </c>
      <c r="P69" s="209" t="s">
        <v>438</v>
      </c>
      <c r="Q69" s="209"/>
    </row>
    <row r="70" spans="2:17" s="20" customFormat="1" ht="24.95" customHeight="1" thickBot="1">
      <c r="B70" s="206" t="s">
        <v>416</v>
      </c>
      <c r="C70" s="206"/>
      <c r="D70" s="5">
        <v>1722</v>
      </c>
      <c r="E70" s="5">
        <v>1328</v>
      </c>
      <c r="F70" s="5">
        <v>0</v>
      </c>
      <c r="G70" s="5">
        <v>3050</v>
      </c>
      <c r="H70" s="5">
        <v>6416</v>
      </c>
      <c r="I70" s="5">
        <v>2443</v>
      </c>
      <c r="J70" s="5">
        <v>2</v>
      </c>
      <c r="K70" s="5">
        <v>8861</v>
      </c>
      <c r="L70" s="5">
        <v>8138</v>
      </c>
      <c r="M70" s="5">
        <v>3771</v>
      </c>
      <c r="N70" s="5">
        <v>2</v>
      </c>
      <c r="O70" s="5">
        <v>11911</v>
      </c>
      <c r="P70" s="207" t="s">
        <v>1</v>
      </c>
      <c r="Q70" s="207"/>
    </row>
    <row r="71" spans="2:17" s="20" customFormat="1" ht="24.95" customHeight="1">
      <c r="B71" s="26" t="s">
        <v>4</v>
      </c>
      <c r="C71" s="26"/>
      <c r="D71" s="26"/>
      <c r="E71" s="136"/>
      <c r="F71" s="136"/>
      <c r="G71" s="136"/>
      <c r="H71" s="136"/>
      <c r="I71" s="136"/>
      <c r="J71" s="136"/>
      <c r="K71" s="136"/>
      <c r="L71" s="136"/>
      <c r="M71" s="136"/>
      <c r="N71" s="136"/>
      <c r="O71" s="137"/>
      <c r="P71" s="137"/>
      <c r="Q71" s="137" t="s">
        <v>150</v>
      </c>
    </row>
  </sheetData>
  <mergeCells count="135">
    <mergeCell ref="B7:C7"/>
    <mergeCell ref="P7:Q7"/>
    <mergeCell ref="B8:C8"/>
    <mergeCell ref="P8:Q8"/>
    <mergeCell ref="B9:C9"/>
    <mergeCell ref="P9:Q9"/>
    <mergeCell ref="B2:Q2"/>
    <mergeCell ref="B3:Q3"/>
    <mergeCell ref="D4:G4"/>
    <mergeCell ref="H4:K4"/>
    <mergeCell ref="L4:O4"/>
    <mergeCell ref="B6:C6"/>
    <mergeCell ref="P6:Q6"/>
    <mergeCell ref="B13:C13"/>
    <mergeCell ref="P13:Q13"/>
    <mergeCell ref="B14:C14"/>
    <mergeCell ref="P14:Q14"/>
    <mergeCell ref="B15:C15"/>
    <mergeCell ref="P15:Q15"/>
    <mergeCell ref="B10:C10"/>
    <mergeCell ref="P10:Q10"/>
    <mergeCell ref="B11:C11"/>
    <mergeCell ref="P11:Q11"/>
    <mergeCell ref="B12:C12"/>
    <mergeCell ref="P12:Q12"/>
    <mergeCell ref="B19:C19"/>
    <mergeCell ref="P19:Q19"/>
    <mergeCell ref="B20:C20"/>
    <mergeCell ref="P20:Q20"/>
    <mergeCell ref="B21:C21"/>
    <mergeCell ref="P21:Q21"/>
    <mergeCell ref="B16:C16"/>
    <mergeCell ref="P16:Q16"/>
    <mergeCell ref="B17:C17"/>
    <mergeCell ref="P17:Q17"/>
    <mergeCell ref="B18:C18"/>
    <mergeCell ref="P18:Q18"/>
    <mergeCell ref="B25:C25"/>
    <mergeCell ref="P25:Q25"/>
    <mergeCell ref="B26:C26"/>
    <mergeCell ref="P26:Q26"/>
    <mergeCell ref="B27:C27"/>
    <mergeCell ref="P27:Q27"/>
    <mergeCell ref="B22:C22"/>
    <mergeCell ref="P22:Q22"/>
    <mergeCell ref="B23:C23"/>
    <mergeCell ref="P23:Q23"/>
    <mergeCell ref="B24:C24"/>
    <mergeCell ref="P24:Q24"/>
    <mergeCell ref="B31:C31"/>
    <mergeCell ref="P31:Q31"/>
    <mergeCell ref="B32:C32"/>
    <mergeCell ref="P32:Q32"/>
    <mergeCell ref="B33:C33"/>
    <mergeCell ref="P33:Q33"/>
    <mergeCell ref="B28:C28"/>
    <mergeCell ref="P28:Q28"/>
    <mergeCell ref="B29:C29"/>
    <mergeCell ref="P29:Q29"/>
    <mergeCell ref="B30:C30"/>
    <mergeCell ref="P30:Q30"/>
    <mergeCell ref="B37:C37"/>
    <mergeCell ref="P37:Q37"/>
    <mergeCell ref="B38:C38"/>
    <mergeCell ref="P38:Q38"/>
    <mergeCell ref="B39:C39"/>
    <mergeCell ref="P39:Q39"/>
    <mergeCell ref="B34:C34"/>
    <mergeCell ref="P34:Q34"/>
    <mergeCell ref="B35:C35"/>
    <mergeCell ref="P35:Q35"/>
    <mergeCell ref="B36:C36"/>
    <mergeCell ref="P36:Q36"/>
    <mergeCell ref="B43:C43"/>
    <mergeCell ref="P43:Q43"/>
    <mergeCell ref="B44:C44"/>
    <mergeCell ref="P44:Q44"/>
    <mergeCell ref="B45:C45"/>
    <mergeCell ref="P45:Q45"/>
    <mergeCell ref="B40:C40"/>
    <mergeCell ref="P40:Q40"/>
    <mergeCell ref="B41:C41"/>
    <mergeCell ref="P41:Q41"/>
    <mergeCell ref="B42:C42"/>
    <mergeCell ref="P42:Q42"/>
    <mergeCell ref="B49:C49"/>
    <mergeCell ref="P49:Q49"/>
    <mergeCell ref="B50:C50"/>
    <mergeCell ref="P50:Q50"/>
    <mergeCell ref="B51:C51"/>
    <mergeCell ref="P51:Q51"/>
    <mergeCell ref="B46:C46"/>
    <mergeCell ref="P46:Q46"/>
    <mergeCell ref="B47:C47"/>
    <mergeCell ref="P47:Q47"/>
    <mergeCell ref="B48:C48"/>
    <mergeCell ref="P48:Q48"/>
    <mergeCell ref="B55:C55"/>
    <mergeCell ref="P55:Q55"/>
    <mergeCell ref="B56:C56"/>
    <mergeCell ref="P56:Q56"/>
    <mergeCell ref="B57:C57"/>
    <mergeCell ref="P57:Q57"/>
    <mergeCell ref="B52:C52"/>
    <mergeCell ref="P52:Q52"/>
    <mergeCell ref="B53:C53"/>
    <mergeCell ref="P53:Q53"/>
    <mergeCell ref="B54:C54"/>
    <mergeCell ref="P54:Q54"/>
    <mergeCell ref="B61:C61"/>
    <mergeCell ref="P61:Q61"/>
    <mergeCell ref="B62:C62"/>
    <mergeCell ref="P62:Q62"/>
    <mergeCell ref="B63:C63"/>
    <mergeCell ref="P63:Q63"/>
    <mergeCell ref="B58:C58"/>
    <mergeCell ref="P58:Q58"/>
    <mergeCell ref="B59:C59"/>
    <mergeCell ref="P59:Q59"/>
    <mergeCell ref="B60:C60"/>
    <mergeCell ref="P60:Q60"/>
    <mergeCell ref="B70:C70"/>
    <mergeCell ref="P70:Q70"/>
    <mergeCell ref="B67:C67"/>
    <mergeCell ref="P67:Q67"/>
    <mergeCell ref="B68:C68"/>
    <mergeCell ref="P68:Q68"/>
    <mergeCell ref="B69:C69"/>
    <mergeCell ref="P69:Q69"/>
    <mergeCell ref="B64:C64"/>
    <mergeCell ref="P64:Q64"/>
    <mergeCell ref="B65:C65"/>
    <mergeCell ref="P65:Q65"/>
    <mergeCell ref="B66:C66"/>
    <mergeCell ref="P66:Q6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15"/>
  <sheetViews>
    <sheetView showGridLines="0" rightToLeft="1" zoomScaleNormal="100" zoomScaleSheetLayoutView="106" workbookViewId="0"/>
  </sheetViews>
  <sheetFormatPr defaultColWidth="9" defaultRowHeight="24" customHeight="1"/>
  <cols>
    <col min="1" max="2" width="15.7109375" style="1" customWidth="1"/>
    <col min="3" max="11" width="8.7109375" style="1" customWidth="1"/>
    <col min="12" max="12" width="15.7109375" style="1" customWidth="1"/>
    <col min="13" max="13" width="17.28515625" style="1" customWidth="1"/>
    <col min="14" max="16384" width="9" style="1"/>
  </cols>
  <sheetData>
    <row r="1" spans="2:18" ht="50.1" customHeight="1"/>
    <row r="2" spans="2:18" ht="24.95" customHeight="1">
      <c r="B2" s="186" t="s">
        <v>447</v>
      </c>
      <c r="C2" s="186"/>
      <c r="D2" s="186"/>
      <c r="E2" s="186"/>
      <c r="F2" s="186"/>
      <c r="G2" s="186"/>
      <c r="H2" s="186"/>
      <c r="I2" s="186"/>
      <c r="J2" s="186"/>
      <c r="K2" s="186"/>
      <c r="L2" s="186"/>
      <c r="M2" s="80"/>
    </row>
    <row r="3" spans="2:18" ht="24.95" customHeight="1">
      <c r="B3" s="197" t="s">
        <v>446</v>
      </c>
      <c r="C3" s="197"/>
      <c r="D3" s="197"/>
      <c r="E3" s="197"/>
      <c r="F3" s="197"/>
      <c r="G3" s="197"/>
      <c r="H3" s="197"/>
      <c r="I3" s="197"/>
      <c r="J3" s="197"/>
      <c r="K3" s="197"/>
      <c r="L3" s="197"/>
      <c r="M3" s="81"/>
    </row>
    <row r="4" spans="2:18" ht="30" customHeight="1">
      <c r="B4" s="195" t="s">
        <v>424</v>
      </c>
      <c r="C4" s="190" t="s">
        <v>148</v>
      </c>
      <c r="D4" s="191"/>
      <c r="E4" s="192"/>
      <c r="F4" s="190" t="s">
        <v>155</v>
      </c>
      <c r="G4" s="191"/>
      <c r="H4" s="192"/>
      <c r="I4" s="193" t="s">
        <v>157</v>
      </c>
      <c r="J4" s="194"/>
      <c r="K4" s="189"/>
      <c r="L4" s="195" t="s">
        <v>2</v>
      </c>
    </row>
    <row r="5" spans="2:18" ht="30" customHeight="1">
      <c r="B5" s="196"/>
      <c r="C5" s="142" t="s">
        <v>154</v>
      </c>
      <c r="D5" s="142" t="s">
        <v>152</v>
      </c>
      <c r="E5" s="142" t="s">
        <v>153</v>
      </c>
      <c r="F5" s="142" t="s">
        <v>154</v>
      </c>
      <c r="G5" s="142" t="s">
        <v>152</v>
      </c>
      <c r="H5" s="142" t="s">
        <v>153</v>
      </c>
      <c r="I5" s="142" t="s">
        <v>154</v>
      </c>
      <c r="J5" s="142" t="s">
        <v>152</v>
      </c>
      <c r="K5" s="142" t="s">
        <v>153</v>
      </c>
      <c r="L5" s="196"/>
    </row>
    <row r="6" spans="2:18" ht="24.95" customHeight="1">
      <c r="B6" s="42" t="s">
        <v>237</v>
      </c>
      <c r="C6" s="4">
        <v>35</v>
      </c>
      <c r="D6" s="4">
        <v>39</v>
      </c>
      <c r="E6" s="4">
        <f>SUM(C6:D6)</f>
        <v>74</v>
      </c>
      <c r="F6" s="4">
        <v>27</v>
      </c>
      <c r="G6" s="4">
        <v>41</v>
      </c>
      <c r="H6" s="4">
        <f>SUM(F6:G6)</f>
        <v>68</v>
      </c>
      <c r="I6" s="7">
        <f>C6+F6</f>
        <v>62</v>
      </c>
      <c r="J6" s="7">
        <f t="shared" ref="J6:K6" si="0">D6+G6</f>
        <v>80</v>
      </c>
      <c r="K6" s="7">
        <f t="shared" si="0"/>
        <v>142</v>
      </c>
      <c r="L6" s="29" t="s">
        <v>248</v>
      </c>
      <c r="N6" s="3"/>
      <c r="P6" s="3"/>
      <c r="R6" s="3"/>
    </row>
    <row r="7" spans="2:18" ht="24.95" customHeight="1">
      <c r="B7" s="42" t="s">
        <v>238</v>
      </c>
      <c r="C7" s="4">
        <v>5</v>
      </c>
      <c r="D7" s="4">
        <v>3</v>
      </c>
      <c r="E7" s="4">
        <f t="shared" ref="E7:E12" si="1">SUM(C7:D7)</f>
        <v>8</v>
      </c>
      <c r="F7" s="4">
        <v>28</v>
      </c>
      <c r="G7" s="4">
        <v>14</v>
      </c>
      <c r="H7" s="4">
        <f t="shared" ref="H7:H12" si="2">SUM(F7:G7)</f>
        <v>42</v>
      </c>
      <c r="I7" s="7">
        <f t="shared" ref="I7:I12" si="3">C7+F7</f>
        <v>33</v>
      </c>
      <c r="J7" s="7">
        <f t="shared" ref="J7:J12" si="4">D7+G7</f>
        <v>17</v>
      </c>
      <c r="K7" s="7">
        <f t="shared" ref="K7:K12" si="5">E7+H7</f>
        <v>50</v>
      </c>
      <c r="L7" s="29" t="s">
        <v>425</v>
      </c>
      <c r="N7" s="3"/>
      <c r="P7" s="3"/>
      <c r="R7" s="3"/>
    </row>
    <row r="8" spans="2:18" ht="24.95" customHeight="1">
      <c r="B8" s="42" t="s">
        <v>239</v>
      </c>
      <c r="C8" s="4">
        <v>1</v>
      </c>
      <c r="D8" s="4">
        <v>0</v>
      </c>
      <c r="E8" s="4">
        <f t="shared" si="1"/>
        <v>1</v>
      </c>
      <c r="F8" s="4">
        <v>5</v>
      </c>
      <c r="G8" s="4">
        <v>1</v>
      </c>
      <c r="H8" s="4">
        <f t="shared" si="2"/>
        <v>6</v>
      </c>
      <c r="I8" s="7">
        <f t="shared" si="3"/>
        <v>6</v>
      </c>
      <c r="J8" s="7">
        <f t="shared" si="4"/>
        <v>1</v>
      </c>
      <c r="K8" s="7">
        <f t="shared" si="5"/>
        <v>7</v>
      </c>
      <c r="L8" s="29" t="s">
        <v>246</v>
      </c>
      <c r="N8" s="3"/>
      <c r="P8" s="3"/>
      <c r="R8" s="3"/>
    </row>
    <row r="9" spans="2:18" ht="24.95" customHeight="1">
      <c r="B9" s="42" t="s">
        <v>240</v>
      </c>
      <c r="C9" s="4">
        <v>0</v>
      </c>
      <c r="D9" s="4">
        <v>0</v>
      </c>
      <c r="E9" s="4">
        <f t="shared" si="1"/>
        <v>0</v>
      </c>
      <c r="F9" s="4">
        <v>8</v>
      </c>
      <c r="G9" s="4">
        <v>6</v>
      </c>
      <c r="H9" s="4">
        <f t="shared" si="2"/>
        <v>14</v>
      </c>
      <c r="I9" s="7">
        <f t="shared" si="3"/>
        <v>8</v>
      </c>
      <c r="J9" s="7">
        <f t="shared" si="4"/>
        <v>6</v>
      </c>
      <c r="K9" s="7">
        <f t="shared" si="5"/>
        <v>14</v>
      </c>
      <c r="L9" s="29" t="s">
        <v>247</v>
      </c>
      <c r="M9" s="27"/>
      <c r="N9" s="3"/>
    </row>
    <row r="10" spans="2:18" ht="31.5" customHeight="1">
      <c r="B10" s="42" t="s">
        <v>241</v>
      </c>
      <c r="C10" s="4">
        <v>1</v>
      </c>
      <c r="D10" s="4">
        <v>0</v>
      </c>
      <c r="E10" s="4">
        <f t="shared" si="1"/>
        <v>1</v>
      </c>
      <c r="F10" s="4">
        <v>0</v>
      </c>
      <c r="G10" s="4">
        <v>0</v>
      </c>
      <c r="H10" s="4">
        <f t="shared" si="2"/>
        <v>0</v>
      </c>
      <c r="I10" s="7">
        <f t="shared" si="3"/>
        <v>1</v>
      </c>
      <c r="J10" s="7">
        <f t="shared" si="4"/>
        <v>0</v>
      </c>
      <c r="K10" s="7">
        <f t="shared" si="5"/>
        <v>1</v>
      </c>
      <c r="L10" s="29" t="s">
        <v>426</v>
      </c>
      <c r="M10" s="82"/>
    </row>
    <row r="11" spans="2:18" ht="24.95" customHeight="1">
      <c r="B11" s="42" t="s">
        <v>242</v>
      </c>
      <c r="C11" s="4">
        <v>2</v>
      </c>
      <c r="D11" s="4">
        <v>1</v>
      </c>
      <c r="E11" s="4">
        <f t="shared" si="1"/>
        <v>3</v>
      </c>
      <c r="F11" s="4">
        <v>4</v>
      </c>
      <c r="G11" s="4">
        <v>2</v>
      </c>
      <c r="H11" s="4">
        <f t="shared" si="2"/>
        <v>6</v>
      </c>
      <c r="I11" s="7">
        <f t="shared" si="3"/>
        <v>6</v>
      </c>
      <c r="J11" s="7">
        <f t="shared" si="4"/>
        <v>3</v>
      </c>
      <c r="K11" s="7">
        <f t="shared" si="5"/>
        <v>9</v>
      </c>
      <c r="L11" s="29" t="s">
        <v>427</v>
      </c>
    </row>
    <row r="12" spans="2:18" ht="24.95" customHeight="1">
      <c r="B12" s="42" t="s">
        <v>243</v>
      </c>
      <c r="C12" s="4">
        <v>1</v>
      </c>
      <c r="D12" s="4">
        <v>1</v>
      </c>
      <c r="E12" s="4">
        <f t="shared" si="1"/>
        <v>2</v>
      </c>
      <c r="F12" s="4">
        <v>0</v>
      </c>
      <c r="G12" s="4">
        <v>0</v>
      </c>
      <c r="H12" s="4">
        <f t="shared" si="2"/>
        <v>0</v>
      </c>
      <c r="I12" s="7">
        <f t="shared" si="3"/>
        <v>1</v>
      </c>
      <c r="J12" s="7">
        <f t="shared" si="4"/>
        <v>1</v>
      </c>
      <c r="K12" s="7">
        <f t="shared" si="5"/>
        <v>2</v>
      </c>
      <c r="L12" s="29" t="s">
        <v>428</v>
      </c>
    </row>
    <row r="13" spans="2:18" ht="24" customHeight="1" thickBot="1">
      <c r="B13" s="143" t="s">
        <v>244</v>
      </c>
      <c r="C13" s="5">
        <f>SUM(C6:C12)</f>
        <v>45</v>
      </c>
      <c r="D13" s="5">
        <f t="shared" ref="D13:K13" si="6">SUM(D6:D12)</f>
        <v>44</v>
      </c>
      <c r="E13" s="5">
        <f t="shared" si="6"/>
        <v>89</v>
      </c>
      <c r="F13" s="5">
        <f t="shared" si="6"/>
        <v>72</v>
      </c>
      <c r="G13" s="5">
        <f t="shared" si="6"/>
        <v>64</v>
      </c>
      <c r="H13" s="5">
        <f t="shared" si="6"/>
        <v>136</v>
      </c>
      <c r="I13" s="5">
        <f t="shared" si="6"/>
        <v>117</v>
      </c>
      <c r="J13" s="5">
        <f t="shared" si="6"/>
        <v>108</v>
      </c>
      <c r="K13" s="5">
        <f t="shared" si="6"/>
        <v>225</v>
      </c>
      <c r="L13" s="144" t="s">
        <v>1</v>
      </c>
    </row>
    <row r="14" spans="2:18" ht="24" customHeight="1">
      <c r="B14" s="30" t="s">
        <v>46</v>
      </c>
      <c r="K14" s="27"/>
      <c r="L14" s="155" t="s">
        <v>146</v>
      </c>
    </row>
    <row r="15" spans="2:18" ht="24" customHeight="1">
      <c r="B15" s="84"/>
      <c r="C15" s="84"/>
      <c r="D15" s="84"/>
      <c r="E15" s="84"/>
      <c r="H15" s="199"/>
      <c r="I15" s="199"/>
      <c r="J15" s="199"/>
      <c r="K15" s="199"/>
      <c r="L15" s="84"/>
    </row>
  </sheetData>
  <mergeCells count="8">
    <mergeCell ref="L4:L5"/>
    <mergeCell ref="B3:L3"/>
    <mergeCell ref="B2:L2"/>
    <mergeCell ref="B4:B5"/>
    <mergeCell ref="H15:K15"/>
    <mergeCell ref="C4:E4"/>
    <mergeCell ref="F4:H4"/>
    <mergeCell ref="I4:K4"/>
  </mergeCells>
  <pageMargins left="0.70866141732283472" right="0.70866141732283472"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71b16ef6-98f3-4e5c-b343-732dce9ae7eb</VariationsItemGroupID>
    <TaxKeywordTaxHTField xmlns="7d8b1d95-6cab-466d-a31f-37c38b23f4ec">
      <Terms xmlns="http://schemas.microsoft.com/office/infopath/2007/PartnerControls"/>
    </TaxKeywordTaxHTField>
    <Information xmlns="b4dd0e67-5d47-4f29-adcd-dd34f9893469" xsi:nil="true"/>
    <TaxCatchAll xmlns="7d8b1d95-6cab-466d-a31f-37c38b23f4ec"/>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23919893D59A448A21D643BB803FF7" ma:contentTypeVersion="7" ma:contentTypeDescription="Create a new document." ma:contentTypeScope="" ma:versionID="6ed8bc79774c28f6065bbdea525ab958">
  <xsd:schema xmlns:xsd="http://www.w3.org/2001/XMLSchema" xmlns:xs="http://www.w3.org/2001/XMLSchema" xmlns:p="http://schemas.microsoft.com/office/2006/metadata/properties" xmlns:ns1="http://schemas.microsoft.com/sharepoint/v3" xmlns:ns2="11e98399-6018-44a8-ab8a-19bd2caf1874" xmlns:ns3="b4dd0e67-5d47-4f29-adcd-dd34f9893469" xmlns:ns4="7d8b1d95-6cab-466d-a31f-37c38b23f4ec" targetNamespace="http://schemas.microsoft.com/office/2006/metadata/properties" ma:root="true" ma:fieldsID="edcd2b7f8c7af01843adc9769c79abaf" ns1:_="" ns2:_="" ns3:_="" ns4:_="">
    <xsd:import namespace="http://schemas.microsoft.com/sharepoint/v3"/>
    <xsd:import namespace="11e98399-6018-44a8-ab8a-19bd2caf1874"/>
    <xsd:import namespace="b4dd0e67-5d47-4f29-adcd-dd34f9893469"/>
    <xsd:import namespace="7d8b1d95-6cab-466d-a31f-37c38b23f4ec"/>
    <xsd:element name="properties">
      <xsd:complexType>
        <xsd:sequence>
          <xsd:element name="documentManagement">
            <xsd:complexType>
              <xsd:all>
                <xsd:element ref="ns1:VariationsItemGroupID" minOccurs="0"/>
                <xsd:element ref="ns2:SharedWithUsers" minOccurs="0"/>
                <xsd:element ref="ns3:Information" minOccurs="0"/>
                <xsd:element ref="ns4: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8"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e98399-6018-44a8-ab8a-19bd2caf187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dd0e67-5d47-4f29-adcd-dd34f9893469" elementFormDefault="qualified">
    <xsd:import namespace="http://schemas.microsoft.com/office/2006/documentManagement/types"/>
    <xsd:import namespace="http://schemas.microsoft.com/office/infopath/2007/PartnerControls"/>
    <xsd:element name="Information" ma:index="10" nillable="true" ma:displayName="Information" ma:internalName="Inform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b1d95-6cab-466d-a31f-37c38b23f4ec"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e21b44b3-cc57-4f72-b2c0-1634d09cd0c9"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faa78393-2983-4a21-a413-4213ee9daa23}" ma:internalName="TaxCatchAll" ma:showField="CatchAllData" ma:web="7d8b1d95-6cab-466d-a31f-37c38b23f4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8B9DB-ABEA-46F4-A8D6-7FB2F09A016A}">
  <ds:schemaRefs>
    <ds:schemaRef ds:uri="http://schemas.microsoft.com/sharepoint/v3/contenttype/forms"/>
  </ds:schemaRefs>
</ds:datastoreItem>
</file>

<file path=customXml/itemProps2.xml><?xml version="1.0" encoding="utf-8"?>
<ds:datastoreItem xmlns:ds="http://schemas.openxmlformats.org/officeDocument/2006/customXml" ds:itemID="{35D20738-4376-45FE-87BC-03ACAF81A14B}">
  <ds:schemaRefs>
    <ds:schemaRef ds:uri="http://purl.org/dc/terms/"/>
    <ds:schemaRef ds:uri="http://purl.org/dc/elements/1.1/"/>
    <ds:schemaRef ds:uri="http://schemas.microsoft.com/sharepoint/v3"/>
    <ds:schemaRef ds:uri="http://www.w3.org/XML/1998/namespace"/>
    <ds:schemaRef ds:uri="http://purl.org/dc/dcmitype/"/>
    <ds:schemaRef ds:uri="http://schemas.openxmlformats.org/package/2006/metadata/core-properties"/>
    <ds:schemaRef ds:uri="7d8b1d95-6cab-466d-a31f-37c38b23f4ec"/>
    <ds:schemaRef ds:uri="http://schemas.microsoft.com/office/infopath/2007/PartnerControls"/>
    <ds:schemaRef ds:uri="http://schemas.microsoft.com/office/2006/documentManagement/types"/>
    <ds:schemaRef ds:uri="b4dd0e67-5d47-4f29-adcd-dd34f9893469"/>
    <ds:schemaRef ds:uri="11e98399-6018-44a8-ab8a-19bd2caf1874"/>
    <ds:schemaRef ds:uri="http://schemas.microsoft.com/office/2006/metadata/properties"/>
  </ds:schemaRefs>
</ds:datastoreItem>
</file>

<file path=customXml/itemProps3.xml><?xml version="1.0" encoding="utf-8"?>
<ds:datastoreItem xmlns:ds="http://schemas.openxmlformats.org/officeDocument/2006/customXml" ds:itemID="{F7DD0A6D-59AD-4EDD-A38A-B6B1E7E016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e98399-6018-44a8-ab8a-19bd2caf1874"/>
    <ds:schemaRef ds:uri="b4dd0e67-5d47-4f29-adcd-dd34f9893469"/>
    <ds:schemaRef ds:uri="7d8b1d95-6cab-466d-a31f-37c38b23f4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الفهرسIndex</vt:lpstr>
      <vt:lpstr>Index الفهرس</vt:lpstr>
      <vt:lpstr>Metadataبيانات وصفية </vt:lpstr>
      <vt:lpstr>1</vt:lpstr>
      <vt:lpstr>2</vt:lpstr>
      <vt:lpstr>3</vt:lpstr>
      <vt:lpstr>4</vt:lpstr>
      <vt:lpstr>5</vt:lpstr>
      <vt:lpstr>6</vt:lpstr>
      <vt:lpstr>7</vt:lpstr>
      <vt:lpstr>8</vt:lpstr>
      <vt:lpstr>9</vt:lpstr>
      <vt:lpstr>10</vt:lpstr>
      <vt:lpstr>'1'!Print_Area</vt:lpstr>
      <vt:lpstr>'10'!Print_Area</vt:lpstr>
      <vt:lpstr>'2'!Print_Area</vt:lpstr>
      <vt:lpstr>'3'!Print_Area</vt:lpstr>
      <vt:lpstr>'4'!Print_Area</vt:lpstr>
      <vt:lpstr>'6'!Print_Area</vt:lpstr>
      <vt:lpstr>'7'!Print_Area</vt:lpstr>
      <vt:lpstr>'8'!Print_Area</vt:lpstr>
      <vt:lpstr>'9'!Print_Area</vt:lpstr>
      <vt:lpstr>الفهرسIndex!Print_Area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abualala</dc:creator>
  <cp:lastModifiedBy>Suha A Abudia</cp:lastModifiedBy>
  <cp:lastPrinted>2020-06-29T10:23:17Z</cp:lastPrinted>
  <dcterms:created xsi:type="dcterms:W3CDTF">2017-03-12T05:24:30Z</dcterms:created>
  <dcterms:modified xsi:type="dcterms:W3CDTF">2024-03-13T05:48:37Z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0x0101001B23919893D59A448A21D643BB803FF7</vt:lpwstr>
  </property>
  <property fmtid="{D5CDD505-2E9C-101B-9397-08002B2CF9AE}" pid="3" name="TaxKeyword">
    <vt:lpwstr/>
  </property>
</Properties>
</file>